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yDocuments\My Videos\"/>
    </mc:Choice>
  </mc:AlternateContent>
  <workbookProtection workbookAlgorithmName="SHA-512" workbookHashValue="SuXkBir3yHrmSDNPRYHJNS+kdH6805j8mds94+TXaG6rU1h1co1NX4kIE+a5hnwxf0DpvvA+Yybk+Hw8esZzcA==" workbookSaltValue="aOvpneUuWO0rh038T7QrG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32" i="4"/>
  <c r="IZ54" i="4"/>
  <c r="BX78" i="4"/>
  <c r="BX54" i="4"/>
  <c r="MO78" i="4"/>
  <c r="MN54" i="4"/>
  <c r="MN32" i="4"/>
  <c r="IZ32" i="4"/>
  <c r="C11" i="5"/>
  <c r="D11" i="5"/>
  <c r="E11" i="5"/>
  <c r="B11" i="5"/>
  <c r="DG78" i="4" l="1"/>
  <c r="DD54" i="4"/>
  <c r="DD32" i="4"/>
  <c r="P54" i="4"/>
  <c r="KF32" i="4"/>
  <c r="GR32" i="4"/>
  <c r="P78" i="4"/>
  <c r="P32" i="4"/>
  <c r="GR54" i="4"/>
  <c r="KG78" i="4"/>
  <c r="KF54" i="4"/>
  <c r="GT78" i="4"/>
  <c r="LY54" i="4"/>
  <c r="LY32" i="4"/>
  <c r="IM78" i="4"/>
  <c r="IK54" i="4"/>
  <c r="IK32" i="4"/>
  <c r="EW54" i="4"/>
  <c r="EW32" i="4"/>
  <c r="EZ78" i="4"/>
  <c r="BI78" i="4"/>
  <c r="BI54" i="4"/>
  <c r="BI32" i="4"/>
  <c r="LZ78" i="4"/>
  <c r="AT78" i="4"/>
  <c r="LK78" i="4"/>
  <c r="LJ54" i="4"/>
  <c r="LJ32" i="4"/>
  <c r="EH32" i="4"/>
  <c r="AT54" i="4"/>
  <c r="HX78" i="4"/>
  <c r="HV54" i="4"/>
  <c r="HV32" i="4"/>
  <c r="EK78" i="4"/>
  <c r="EH54" i="4"/>
  <c r="AT32" i="4"/>
  <c r="AE78" i="4"/>
  <c r="AE54" i="4"/>
  <c r="AE32" i="4"/>
  <c r="KU54" i="4"/>
  <c r="KU32" i="4"/>
  <c r="DV78" i="4"/>
  <c r="KV78" i="4"/>
  <c r="DS32" i="4"/>
  <c r="HI78" i="4"/>
  <c r="HG54" i="4"/>
  <c r="HG32" i="4"/>
  <c r="DS54"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<sst xmlns="http://schemas.openxmlformats.org/spreadsheetml/2006/main" count="342" uniqueCount="187">
  <si>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</si>
  <si>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</si>
  <si>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</si>
  <si>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</si>
  <si>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</si>
  <si>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</si>
  <si>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</si>
  <si>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</si>
  <si>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</si>
  <si>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</si>
  <si>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</si>
  <si>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</si>
  <si>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</si>
  <si>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</si>
  <si>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</si>
  <si>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</si>
  <si>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</si>
  <si>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</si>
  <si>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</si>
  <si>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</si>
  <si>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</si>
  <si>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</si>
  <si>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</si>
  <si>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</si>
  <si>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</si>
  <si>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</si>
  <si>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</si>
  <si>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</si>
  <si>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</si>
  <si>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</si>
  <si>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</si>
  <si>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</si>
  <si>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</si>
  <si>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</si>
  <si>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</si>
  <si>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</si>
  <si>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</si>
  <si>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</si>
  <si>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</si>
  <si>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</si>
  <si>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</si>
  <si>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</si>
  <si>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</si>
  <si>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</si>
  <si>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</si>
  <si>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</si>
  <si>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</si>
  <si>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</si>
  <si>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</si>
  <si>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</si>
  <si>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</si>
  <si>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</si>
  <si>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</si>
  <si>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</si>
  <si>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</si>
  <si>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</si>
  <si>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</si>
  <si>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</si>
  <si>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</si>
  <si>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</si>
  <si>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</si>
  <si>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</si>
  <si>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</si>
  <si>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</si>
  <si>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</si>
  <si>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</si>
  <si>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</si>
  <si>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</si>
  <si>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</si>
  <si>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</si>
  <si>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</si>
  <si>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</si>
  <si>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</si>
  <si>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</si>
  <si>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</si>
  <si>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</si>
  <si>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</si>
  <si>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</si>
  <si>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</si>
  <si>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</si>
  <si>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</si>
  <si>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</si>
  <si>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</si>
  <si>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</si>
  <si>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</si>
  <si>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</si>
  <si>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</si>
  <si>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</si>
  <si>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</si>
  <si>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</si>
  <si>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</si>
  <si>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</si>
  <si>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</si>
  <si>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</si>
  <si>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</si>
  <si>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</si>
  <si>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</si>
  <si>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</si>
  <si>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</si>
  <si>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</si>
  <si>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</si>
  <si>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</si>
  <si>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</si>
  <si>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</si>
  <si>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</si>
  <si>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</si>
  <si>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</si>
  <si>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</si>
  <si>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</si>
  <si>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</si>
  <si>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</si>
  <si>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</si>
  <si>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</si>
  <si>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</si>
  <si>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</si>
  <si>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</si>
  <si>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</si>
  <si>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</si>
  <si>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</si>
  <si>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</si>
  <si>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</si>
  <si>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</si>
  <si>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</si>
  <si>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</si>
  <si>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</si>
  <si>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</si>
  <si>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</si>
  <si>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</si>
  <si>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</si>
  <si>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</si>
  <si>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</si>
  <si>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</si>
  <si>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</si>
  <si>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</si>
  <si>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</si>
  <si>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</si>
  <si>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</si>
  <si>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</si>
  <si>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</si>
  <si>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</si>
  <si>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</si>
  <si>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</si>
  <si>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</si>
  <si>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</si>
  <si>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</si>
  <si>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</si>
  <si>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</si>
  <si>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</si>
  <si>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</si>
  <si>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</si>
  <si>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</si>
  <si>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</si>
  <si>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</si>
  <si>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</si>
  <si>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</si>
  <si>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</si>
  <si>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</si>
  <si>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</si>
  <si>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</si>
  <si>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</si>
  <si>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</si>
  <si>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</si>
  <si>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</si>
  <si>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</si>
  <si>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</si>
  <si>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近江八幡市</t>
  </si>
  <si>
    <t>近江八幡市立総合医療センター</t>
  </si>
  <si>
    <t>条例全部</t>
  </si>
  <si>
    <t>病院事業</t>
  </si>
  <si>
    <t>一般病院</t>
  </si>
  <si>
    <t>400床以上～500床未満</t>
  </si>
  <si>
    <t>自治体職員</t>
  </si>
  <si>
    <t>直営</t>
  </si>
  <si>
    <t>対象</t>
  </si>
  <si>
    <t>ド 透 I 未 訓</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</si>
  <si>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</si>
  <si>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</si>
  <si>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</si>
  <si>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</si>
  <si>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</si>
  <si>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</si>
  <si>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</si>
  <si>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</si>
  <si>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滋賀県における東近江2次医療圏（人口約22万人）に属しており、高度急性期及び急性期医療を中心とした医療を提供しています。当医療圏においては、最大の病床規模、一定量の医療資源を有し、県内公立病院としては唯一となる救命救急センターや地域周産期母子医療センター、災害拠点病院、地域医療支援病院などの指定を受け、地域の基幹病院として、急性期医療の充実を図り、地域医療の確保に貢献しています。</t>
    <rPh sb="0" eb="2">
      <t>トウイン</t>
    </rPh>
    <rPh sb="4" eb="7">
      <t>シガケン</t>
    </rPh>
    <rPh sb="11" eb="14">
      <t>ヒガシオウミ</t>
    </rPh>
    <rPh sb="15" eb="16">
      <t>ツギ</t>
    </rPh>
    <rPh sb="16" eb="19">
      <t>イリョウケン</t>
    </rPh>
    <rPh sb="20" eb="22">
      <t>ジンコウ</t>
    </rPh>
    <rPh sb="22" eb="23">
      <t>ヤク</t>
    </rPh>
    <rPh sb="25" eb="27">
      <t>マンニン</t>
    </rPh>
    <rPh sb="29" eb="30">
      <t>ゾク</t>
    </rPh>
    <rPh sb="35" eb="40">
      <t>コウドキュウセイキ</t>
    </rPh>
    <rPh sb="40" eb="41">
      <t>オヨ</t>
    </rPh>
    <rPh sb="42" eb="45">
      <t>キュウセイキ</t>
    </rPh>
    <rPh sb="45" eb="47">
      <t>イリョウ</t>
    </rPh>
    <rPh sb="48" eb="50">
      <t>チュウシン</t>
    </rPh>
    <rPh sb="53" eb="55">
      <t>イリョウ</t>
    </rPh>
    <rPh sb="56" eb="58">
      <t>テイキョウ</t>
    </rPh>
    <rPh sb="64" eb="65">
      <t>トウ</t>
    </rPh>
    <rPh sb="65" eb="68">
      <t>イリョウケン</t>
    </rPh>
    <rPh sb="74" eb="76">
      <t>サイダイ</t>
    </rPh>
    <rPh sb="77" eb="81">
      <t>ビョウショウキボ</t>
    </rPh>
    <rPh sb="82" eb="85">
      <t>イッテイリョウ</t>
    </rPh>
    <rPh sb="86" eb="90">
      <t>イリョウシゲン</t>
    </rPh>
    <rPh sb="91" eb="92">
      <t>タモツ</t>
    </rPh>
    <rPh sb="94" eb="100">
      <t>ケンナイコウリツビョウイン</t>
    </rPh>
    <rPh sb="104" eb="106">
      <t>ユイイツ</t>
    </rPh>
    <rPh sb="109" eb="113">
      <t>キュウメイキュウキュウ</t>
    </rPh>
    <rPh sb="118" eb="120">
      <t>チイキ</t>
    </rPh>
    <rPh sb="120" eb="123">
      <t>シュウサンキ</t>
    </rPh>
    <rPh sb="123" eb="125">
      <t>ボシ</t>
    </rPh>
    <rPh sb="125" eb="127">
      <t>イリョウ</t>
    </rPh>
    <rPh sb="132" eb="138">
      <t>サイガイキョテンビョウイン</t>
    </rPh>
    <rPh sb="139" eb="143">
      <t>チイキイリョウ</t>
    </rPh>
    <rPh sb="143" eb="145">
      <t>シエン</t>
    </rPh>
    <rPh sb="145" eb="147">
      <t>ビョウイン</t>
    </rPh>
    <rPh sb="150" eb="152">
      <t>シテイ</t>
    </rPh>
    <rPh sb="153" eb="154">
      <t>ウ</t>
    </rPh>
    <rPh sb="156" eb="158">
      <t>チイキ</t>
    </rPh>
    <rPh sb="161" eb="163">
      <t>ビョウイン</t>
    </rPh>
    <rPh sb="167" eb="170">
      <t>キュウセイキ</t>
    </rPh>
    <rPh sb="170" eb="172">
      <t>イリョウ</t>
    </rPh>
    <rPh sb="173" eb="175">
      <t>ジュウジツ</t>
    </rPh>
    <rPh sb="176" eb="177">
      <t>ハカ</t>
    </rPh>
    <rPh sb="179" eb="183">
      <t>チイキイリョウ</t>
    </rPh>
    <rPh sb="184" eb="186">
      <t>カクホ</t>
    </rPh>
    <rPh sb="187" eb="189">
      <t>コウケン</t>
    </rPh>
    <phoneticPr fontId="5"/>
  </si>
  <si>
    <t>病院の建物は2006年に旧病院から新築移転したものであり、比較的新しいため、①有形固定資産減価償却率は類似病院平均値を大きく下回っていますが、長寿命化計画を基に、耐用年数を超過する電気・機械設備の計画的な更新を進めます。②器械備品減価償却率は令和2年度に総合医療システムの大規模更新を行い、平均値を下回っていますが、今後は大型医療機器をはじめ、耐用年数を超える各機器の計画的な更新に取り組みます。③1床当たり有形固定資産は、高度急性期医療の提供に必要な各医療機器は高額となるものが多く、令和4年度には大型医療器機である血管撮影装置の更新を行いました。これらの状況から、類似病院平均値を上回っておりますので、収支のバランスを保ちつつ、各医療機器の計画的な更新を行います。</t>
    <rPh sb="0" eb="2">
      <t>ビョウイン</t>
    </rPh>
    <rPh sb="3" eb="5">
      <t>タテモノ</t>
    </rPh>
    <rPh sb="10" eb="11">
      <t>ネン</t>
    </rPh>
    <rPh sb="12" eb="15">
      <t>キュウビョウイン</t>
    </rPh>
    <rPh sb="17" eb="19">
      <t>シンチク</t>
    </rPh>
    <rPh sb="19" eb="21">
      <t>イテン</t>
    </rPh>
    <rPh sb="29" eb="32">
      <t>ヒカクテキ</t>
    </rPh>
    <rPh sb="32" eb="33">
      <t>アタラ</t>
    </rPh>
    <rPh sb="39" eb="45">
      <t>ユウケイコテイシサン</t>
    </rPh>
    <rPh sb="45" eb="50">
      <t>ゲンカショウキャクリツ</t>
    </rPh>
    <rPh sb="51" eb="55">
      <t>ルイジビョウイン</t>
    </rPh>
    <rPh sb="55" eb="57">
      <t>ヘイキン</t>
    </rPh>
    <rPh sb="57" eb="58">
      <t>アタイ</t>
    </rPh>
    <rPh sb="59" eb="60">
      <t>オオ</t>
    </rPh>
    <rPh sb="62" eb="64">
      <t>シタマワ</t>
    </rPh>
    <rPh sb="71" eb="75">
      <t>チョウジュミョウカ</t>
    </rPh>
    <rPh sb="75" eb="77">
      <t>ケイカク</t>
    </rPh>
    <rPh sb="78" eb="79">
      <t>モト</t>
    </rPh>
    <rPh sb="81" eb="85">
      <t>タイヨウネンスウ</t>
    </rPh>
    <rPh sb="86" eb="88">
      <t>チョウカ</t>
    </rPh>
    <rPh sb="90" eb="92">
      <t>デンキ</t>
    </rPh>
    <rPh sb="93" eb="97">
      <t>キカイセツビ</t>
    </rPh>
    <rPh sb="98" eb="101">
      <t>ケイカクテキ</t>
    </rPh>
    <rPh sb="102" eb="104">
      <t>コウシン</t>
    </rPh>
    <rPh sb="105" eb="106">
      <t>スス</t>
    </rPh>
    <rPh sb="111" eb="113">
      <t>キカイ</t>
    </rPh>
    <rPh sb="113" eb="115">
      <t>ビヒン</t>
    </rPh>
    <rPh sb="115" eb="117">
      <t>ゲンカ</t>
    </rPh>
    <rPh sb="117" eb="120">
      <t>ショウキャクリツ</t>
    </rPh>
    <rPh sb="121" eb="123">
      <t>レイワ</t>
    </rPh>
    <rPh sb="124" eb="126">
      <t>ネンド</t>
    </rPh>
    <rPh sb="127" eb="131">
      <t>ソウゴウイリョウ</t>
    </rPh>
    <rPh sb="136" eb="139">
      <t>ダイキボ</t>
    </rPh>
    <rPh sb="139" eb="141">
      <t>コウシン</t>
    </rPh>
    <rPh sb="142" eb="143">
      <t>オコナ</t>
    </rPh>
    <rPh sb="145" eb="148">
      <t>ヘイキンチ</t>
    </rPh>
    <rPh sb="149" eb="151">
      <t>シタマワ</t>
    </rPh>
    <rPh sb="158" eb="160">
      <t>コンゴ</t>
    </rPh>
    <rPh sb="161" eb="163">
      <t>オオガタ</t>
    </rPh>
    <rPh sb="163" eb="167">
      <t>イリョウキキ</t>
    </rPh>
    <rPh sb="172" eb="176">
      <t>タイヨウネンスウ</t>
    </rPh>
    <rPh sb="177" eb="178">
      <t>コ</t>
    </rPh>
    <rPh sb="180" eb="181">
      <t>カク</t>
    </rPh>
    <rPh sb="184" eb="187">
      <t>ケイカクテキ</t>
    </rPh>
    <rPh sb="188" eb="190">
      <t>コウシン</t>
    </rPh>
    <rPh sb="191" eb="192">
      <t>ト</t>
    </rPh>
    <rPh sb="193" eb="194">
      <t>ク</t>
    </rPh>
    <rPh sb="200" eb="201">
      <t>ショウ</t>
    </rPh>
    <rPh sb="201" eb="202">
      <t>ア</t>
    </rPh>
    <rPh sb="204" eb="210">
      <t>ユウケイコテイシサン</t>
    </rPh>
    <rPh sb="212" eb="217">
      <t>コウドキュウセイキ</t>
    </rPh>
    <rPh sb="217" eb="219">
      <t>イリョウ</t>
    </rPh>
    <rPh sb="220" eb="222">
      <t>テイキョウ</t>
    </rPh>
    <rPh sb="223" eb="225">
      <t>ヒツヨウ</t>
    </rPh>
    <rPh sb="243" eb="245">
      <t>レイワ</t>
    </rPh>
    <rPh sb="246" eb="248">
      <t>ネンド</t>
    </rPh>
    <rPh sb="250" eb="252">
      <t>オオガタ</t>
    </rPh>
    <rPh sb="252" eb="254">
      <t>イリョウ</t>
    </rPh>
    <rPh sb="254" eb="256">
      <t>キキ</t>
    </rPh>
    <rPh sb="259" eb="263">
      <t>ケッカンサツエイ</t>
    </rPh>
    <rPh sb="263" eb="265">
      <t>ソウチ</t>
    </rPh>
    <rPh sb="266" eb="268">
      <t>コウシン</t>
    </rPh>
    <rPh sb="269" eb="270">
      <t>オコナ</t>
    </rPh>
    <rPh sb="279" eb="281">
      <t>ジョウキョウ</t>
    </rPh>
    <rPh sb="303" eb="305">
      <t>シュウシ</t>
    </rPh>
    <rPh sb="311" eb="312">
      <t>タモ</t>
    </rPh>
    <rPh sb="329" eb="330">
      <t>オコナ</t>
    </rPh>
    <phoneticPr fontId="5"/>
  </si>
  <si>
    <t>経営面については、新たな施設基準（加算）の取得や病床の再編（地域包括ケア病床を一般急性期病床に変更）等により①経常収支比率、②医業収支比率は類似病院平均値を上回りました。また、急性期医療の提供に加え、新型コロナ感染症においては、重症患者を中心に積極的に受け入れました。費用面については、薬価や材料価の価格交渉を継続的に行っていますが、高額薬品等の使用量の増加や物価高騰の影響もあり、⑧材料費対医業収益比率は類似病院平均値を若干上回る結果となりましたが、経営面全般では、前年度と比較して良化しています。なお、令和4年度に手術支援ロボット（ダヴィンチ）導入したことから、高度・急性期医療を積極的に推進し、更なる地域完結型医療に取り組みます。</t>
    <rPh sb="0" eb="3">
      <t>ケイエイメン</t>
    </rPh>
    <rPh sb="9" eb="10">
      <t>アラ</t>
    </rPh>
    <rPh sb="24" eb="26">
      <t>ビョウショウ</t>
    </rPh>
    <rPh sb="27" eb="29">
      <t>サイヘン</t>
    </rPh>
    <rPh sb="50" eb="51">
      <t>トウ</t>
    </rPh>
    <rPh sb="78" eb="80">
      <t>ウワマワ</t>
    </rPh>
    <rPh sb="88" eb="93">
      <t>キュウセイキイリョウ</t>
    </rPh>
    <rPh sb="94" eb="96">
      <t>テイキョウ</t>
    </rPh>
    <rPh sb="97" eb="98">
      <t>クワ</t>
    </rPh>
    <rPh sb="100" eb="102">
      <t>シンガタ</t>
    </rPh>
    <rPh sb="105" eb="108">
      <t>カンセンショウ</t>
    </rPh>
    <rPh sb="114" eb="118">
      <t>ジュウショウカンジャ</t>
    </rPh>
    <rPh sb="119" eb="121">
      <t>チュウシン</t>
    </rPh>
    <rPh sb="122" eb="125">
      <t>セッキョクテキ</t>
    </rPh>
    <rPh sb="126" eb="127">
      <t>ウ</t>
    </rPh>
    <rPh sb="128" eb="129">
      <t>イ</t>
    </rPh>
    <rPh sb="136" eb="137">
      <t>メン</t>
    </rPh>
    <rPh sb="143" eb="145">
      <t>ヤッカ</t>
    </rPh>
    <rPh sb="146" eb="148">
      <t>ザイリョウ</t>
    </rPh>
    <rPh sb="171" eb="172">
      <t>トウ</t>
    </rPh>
    <rPh sb="175" eb="176">
      <t>リョウ</t>
    </rPh>
    <rPh sb="177" eb="179">
      <t>ゾウカ</t>
    </rPh>
    <rPh sb="180" eb="184">
      <t>ブッカコウトウ</t>
    </rPh>
    <rPh sb="185" eb="187">
      <t>エイキョウ</t>
    </rPh>
    <rPh sb="192" eb="195">
      <t>ザイリョウヒ</t>
    </rPh>
    <rPh sb="195" eb="196">
      <t>タイ</t>
    </rPh>
    <rPh sb="196" eb="200">
      <t>イギョウシュウエキ</t>
    </rPh>
    <rPh sb="200" eb="202">
      <t>ヒリツ</t>
    </rPh>
    <rPh sb="203" eb="207">
      <t>ルイジビョウイン</t>
    </rPh>
    <rPh sb="207" eb="210">
      <t>ヘイキンチ</t>
    </rPh>
    <rPh sb="211" eb="213">
      <t>ジャッカン</t>
    </rPh>
    <rPh sb="213" eb="215">
      <t>ウワマワ</t>
    </rPh>
    <rPh sb="216" eb="218">
      <t>ケッカ</t>
    </rPh>
    <rPh sb="226" eb="229">
      <t>ケイエイメン</t>
    </rPh>
    <rPh sb="229" eb="231">
      <t>ゼンパン</t>
    </rPh>
    <rPh sb="234" eb="237">
      <t>ゼンネンド</t>
    </rPh>
    <rPh sb="238" eb="240">
      <t>ヒカク</t>
    </rPh>
    <rPh sb="242" eb="244">
      <t>リョウカ</t>
    </rPh>
    <rPh sb="253" eb="255">
      <t>レイワ</t>
    </rPh>
    <rPh sb="256" eb="258">
      <t>ネンド</t>
    </rPh>
    <rPh sb="259" eb="263">
      <t>シュジュツシエン</t>
    </rPh>
    <rPh sb="274" eb="276">
      <t>ドウニュウ</t>
    </rPh>
    <rPh sb="283" eb="285">
      <t>コウド</t>
    </rPh>
    <rPh sb="286" eb="289">
      <t>キュウセイキ</t>
    </rPh>
    <rPh sb="289" eb="291">
      <t>イリョウ</t>
    </rPh>
    <rPh sb="292" eb="294">
      <t>セッキョク</t>
    </rPh>
    <rPh sb="294" eb="295">
      <t>テキ</t>
    </rPh>
    <rPh sb="296" eb="298">
      <t>スイシン</t>
    </rPh>
    <rPh sb="300" eb="301">
      <t>サラ</t>
    </rPh>
    <rPh sb="303" eb="308">
      <t>チイキカンケツガタ</t>
    </rPh>
    <rPh sb="308" eb="310">
      <t>イリョウ</t>
    </rPh>
    <rPh sb="311" eb="312">
      <t>ト</t>
    </rPh>
    <rPh sb="313" eb="314">
      <t>ク</t>
    </rPh>
    <phoneticPr fontId="5"/>
  </si>
  <si>
    <t>新型コロナ感染症における入院患者の対応のため、入院病床の確保を行ったことから、④病床利用率は前年度を下回りましたが、新たな施設基準（加算）等の取り組みにより、医業収支比率は類似病院平均値を大きく上回り、経常収支比率も類似病院平均値を上回りました。今後は令和4年度に策定した「公立病院経営強化プラン」を基に、人口減少・少子高齢化の進展に伴う医療需要の変化、医療の高度化など病院を取り巻く環境の変化に対応するとともに、各診療所等との地域連携による集患への取り組みや、新たな施設基準の取得による診療報酬の加算等、収益強化の取り組みを一層進めます。</t>
    <rPh sb="0" eb="2">
      <t>シンガタ</t>
    </rPh>
    <rPh sb="5" eb="8">
      <t>カンセンショウ</t>
    </rPh>
    <rPh sb="12" eb="14">
      <t>ニュウイン</t>
    </rPh>
    <rPh sb="14" eb="16">
      <t>カンジャ</t>
    </rPh>
    <rPh sb="17" eb="19">
      <t>タイオウ</t>
    </rPh>
    <rPh sb="23" eb="25">
      <t>ニュウイン</t>
    </rPh>
    <rPh sb="25" eb="27">
      <t>ビョウショウ</t>
    </rPh>
    <rPh sb="28" eb="30">
      <t>カクホ</t>
    </rPh>
    <rPh sb="31" eb="32">
      <t>オコナ</t>
    </rPh>
    <rPh sb="40" eb="42">
      <t>ビョウショウ</t>
    </rPh>
    <rPh sb="42" eb="45">
      <t>リヨウリツ</t>
    </rPh>
    <rPh sb="46" eb="49">
      <t>ゼンネンド</t>
    </rPh>
    <rPh sb="50" eb="52">
      <t>シタマワ</t>
    </rPh>
    <rPh sb="58" eb="59">
      <t>アラ</t>
    </rPh>
    <rPh sb="61" eb="65">
      <t>シセツキジュン</t>
    </rPh>
    <rPh sb="66" eb="68">
      <t>カサン</t>
    </rPh>
    <rPh sb="69" eb="70">
      <t>トウ</t>
    </rPh>
    <rPh sb="71" eb="72">
      <t>ト</t>
    </rPh>
    <rPh sb="73" eb="74">
      <t>ク</t>
    </rPh>
    <rPh sb="79" eb="81">
      <t>イギョウ</t>
    </rPh>
    <rPh sb="81" eb="83">
      <t>シュウシ</t>
    </rPh>
    <rPh sb="83" eb="85">
      <t>ヒリツ</t>
    </rPh>
    <rPh sb="94" eb="95">
      <t>オオ</t>
    </rPh>
    <rPh sb="97" eb="99">
      <t>ウワマワ</t>
    </rPh>
    <rPh sb="101" eb="105">
      <t>ケイジョウシュウシ</t>
    </rPh>
    <rPh sb="105" eb="107">
      <t>ヒリツ</t>
    </rPh>
    <rPh sb="112" eb="115">
      <t>ヘイキンチ</t>
    </rPh>
    <rPh sb="116" eb="118">
      <t>ウワマワ</t>
    </rPh>
    <rPh sb="126" eb="128">
      <t>レイワ</t>
    </rPh>
    <rPh sb="129" eb="131">
      <t>ネンド</t>
    </rPh>
    <rPh sb="132" eb="134">
      <t>サクテイ</t>
    </rPh>
    <rPh sb="150" eb="151">
      <t>モト</t>
    </rPh>
    <rPh sb="153" eb="157">
      <t>ジンコウゲンショウ</t>
    </rPh>
    <rPh sb="158" eb="163">
      <t>ショウシコウレイカ</t>
    </rPh>
    <rPh sb="164" eb="166">
      <t>シンテン</t>
    </rPh>
    <rPh sb="167" eb="168">
      <t>トモナ</t>
    </rPh>
    <rPh sb="169" eb="173">
      <t>イリョウジュヨウ</t>
    </rPh>
    <rPh sb="174" eb="176">
      <t>ヘンカ</t>
    </rPh>
    <rPh sb="177" eb="179">
      <t>イリョウ</t>
    </rPh>
    <rPh sb="180" eb="183">
      <t>コウドカ</t>
    </rPh>
    <rPh sb="185" eb="187">
      <t>ビョウイン</t>
    </rPh>
    <rPh sb="188" eb="189">
      <t>ト</t>
    </rPh>
    <rPh sb="190" eb="191">
      <t>マ</t>
    </rPh>
    <rPh sb="192" eb="194">
      <t>カンキョウ</t>
    </rPh>
    <rPh sb="195" eb="197">
      <t>ヘンカ</t>
    </rPh>
    <rPh sb="198" eb="200">
      <t>タイオウ</t>
    </rPh>
    <rPh sb="231" eb="232">
      <t>アラ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</si>
</sst>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91.1</c:v>
                </c:pt>
                <c:pt idx="1">
                  <c:v>89.8</c:v>
                </c:pt>
                <c:pt idx="2">
                  <c:v>85.2</c:v>
                </c:pt>
                <c:pt idx="3">
                  <c:v>81.2</c:v>
                </c:pt>
                <c:pt idx="4">
                  <c:v>79.900000000000006</c:v>
                </c:pt>
              </c:numCache>
            </c:numRef>
          </c:val>
          <c:extLst>
            <c:ext xmlns:c16="http://schemas.microsoft.com/office/drawing/2014/chart" uri="{C3380CC4-5D6E-409C-BE32-E72D297353CC}">
              <c16:uniqueId val="{00000000-9A36-4320-809E-2A23C6F212C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9A36-4320-809E-2A23C6F212C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14859</c:v>
                </c:pt>
                <c:pt idx="1">
                  <c:v>14946</c:v>
                </c:pt>
                <c:pt idx="2">
                  <c:v>15655</c:v>
                </c:pt>
                <c:pt idx="3">
                  <c:v>16178</c:v>
                </c:pt>
                <c:pt idx="4">
                  <c:v>16350</c:v>
                </c:pt>
              </c:numCache>
            </c:numRef>
          </c:val>
          <c:extLst>
            <c:ext xmlns:c16="http://schemas.microsoft.com/office/drawing/2014/chart" uri="{C3380CC4-5D6E-409C-BE32-E72D297353CC}">
              <c16:uniqueId val="{00000000-5709-464F-8582-F36F66CC5E4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5709-464F-8582-F36F66CC5E4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65950</c:v>
                </c:pt>
                <c:pt idx="1">
                  <c:v>65603</c:v>
                </c:pt>
                <c:pt idx="2">
                  <c:v>67876</c:v>
                </c:pt>
                <c:pt idx="3">
                  <c:v>70432</c:v>
                </c:pt>
                <c:pt idx="4">
                  <c:v>79790</c:v>
                </c:pt>
              </c:numCache>
            </c:numRef>
          </c:val>
          <c:extLst>
            <c:ext xmlns:c16="http://schemas.microsoft.com/office/drawing/2014/chart" uri="{C3380CC4-5D6E-409C-BE32-E72D297353CC}">
              <c16:uniqueId val="{00000000-E48A-4C7B-B8F6-E17B3169859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E48A-4C7B-B8F6-E17B3169859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29.3</c:v>
                </c:pt>
                <c:pt idx="1">
                  <c:v>28.9</c:v>
                </c:pt>
                <c:pt idx="2">
                  <c:v>24.5</c:v>
                </c:pt>
                <c:pt idx="3">
                  <c:v>16.399999999999999</c:v>
                </c:pt>
                <c:pt idx="4">
                  <c:v>10.9</c:v>
                </c:pt>
              </c:numCache>
            </c:numRef>
          </c:val>
          <c:extLst>
            <c:ext xmlns:c16="http://schemas.microsoft.com/office/drawing/2014/chart" uri="{C3380CC4-5D6E-409C-BE32-E72D297353CC}">
              <c16:uniqueId val="{00000000-87A7-4342-B6F5-AADC6A6292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87A7-4342-B6F5-AADC6A6292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101.9</c:v>
                </c:pt>
                <c:pt idx="1">
                  <c:v>99.3</c:v>
                </c:pt>
                <c:pt idx="2">
                  <c:v>96.2</c:v>
                </c:pt>
                <c:pt idx="3">
                  <c:v>92.3</c:v>
                </c:pt>
                <c:pt idx="4">
                  <c:v>97.7</c:v>
                </c:pt>
              </c:numCache>
            </c:numRef>
          </c:val>
          <c:extLst>
            <c:ext xmlns:c16="http://schemas.microsoft.com/office/drawing/2014/chart" uri="{C3380CC4-5D6E-409C-BE32-E72D297353CC}">
              <c16:uniqueId val="{00000000-030F-44F1-A7FB-1190DB96B8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030F-44F1-A7FB-1190DB96B8C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104</c:v>
                </c:pt>
                <c:pt idx="1">
                  <c:v>101.3</c:v>
                </c:pt>
                <c:pt idx="2">
                  <c:v>98.3</c:v>
                </c:pt>
                <c:pt idx="3">
                  <c:v>94.6</c:v>
                </c:pt>
                <c:pt idx="4">
                  <c:v>100</c:v>
                </c:pt>
              </c:numCache>
            </c:numRef>
          </c:val>
          <c:extLst>
            <c:ext xmlns:c16="http://schemas.microsoft.com/office/drawing/2014/chart" uri="{C3380CC4-5D6E-409C-BE32-E72D297353CC}">
              <c16:uniqueId val="{00000000-8CBB-4A92-9329-B33F9AB4DD1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8CBB-4A92-9329-B33F9AB4DD1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102.5</c:v>
                </c:pt>
                <c:pt idx="1">
                  <c:v>100.6</c:v>
                </c:pt>
                <c:pt idx="2">
                  <c:v>105.7</c:v>
                </c:pt>
                <c:pt idx="3">
                  <c:v>107.3</c:v>
                </c:pt>
                <c:pt idx="4">
                  <c:v>104</c:v>
                </c:pt>
              </c:numCache>
            </c:numRef>
          </c:val>
          <c:extLst>
            <c:ext xmlns:c16="http://schemas.microsoft.com/office/drawing/2014/chart" uri="{C3380CC4-5D6E-409C-BE32-E72D297353CC}">
              <c16:uniqueId val="{00000000-7B66-4F4B-BE29-128E8F56540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7B66-4F4B-BE29-128E8F56540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45.3</c:v>
                </c:pt>
                <c:pt idx="1">
                  <c:v>47.1</c:v>
                </c:pt>
                <c:pt idx="2">
                  <c:v>43.6</c:v>
                </c:pt>
                <c:pt idx="3">
                  <c:v>46.2</c:v>
                </c:pt>
                <c:pt idx="4">
                  <c:v>47.7</c:v>
                </c:pt>
              </c:numCache>
            </c:numRef>
          </c:val>
          <c:extLst>
            <c:ext xmlns:c16="http://schemas.microsoft.com/office/drawing/2014/chart" uri="{C3380CC4-5D6E-409C-BE32-E72D297353CC}">
              <c16:uniqueId val="{00000000-2BE6-4BA5-B671-5A2E9CD35EB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2BE6-4BA5-B671-5A2E9CD35EB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74.400000000000006</c:v>
                </c:pt>
                <c:pt idx="1">
                  <c:v>74.400000000000006</c:v>
                </c:pt>
                <c:pt idx="2">
                  <c:v>61</c:v>
                </c:pt>
                <c:pt idx="3">
                  <c:v>64.7</c:v>
                </c:pt>
                <c:pt idx="4">
                  <c:v>66.2</c:v>
                </c:pt>
              </c:numCache>
            </c:numRef>
          </c:val>
          <c:extLst>
            <c:ext xmlns:c16="http://schemas.microsoft.com/office/drawing/2014/chart" uri="{C3380CC4-5D6E-409C-BE32-E72D297353CC}">
              <c16:uniqueId val="{00000000-3140-4E32-BA35-57116605A56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3140-4E32-BA35-57116605A56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51957285</c:v>
                </c:pt>
                <c:pt idx="1">
                  <c:v>53436167</c:v>
                </c:pt>
                <c:pt idx="2">
                  <c:v>53439489</c:v>
                </c:pt>
                <c:pt idx="3">
                  <c:v>52981713</c:v>
                </c:pt>
                <c:pt idx="4">
                  <c:v>54600263</c:v>
                </c:pt>
              </c:numCache>
            </c:numRef>
          </c:val>
          <c:extLst>
            <c:ext xmlns:c16="http://schemas.microsoft.com/office/drawing/2014/chart" uri="{C3380CC4-5D6E-409C-BE32-E72D297353CC}">
              <c16:uniqueId val="{00000000-7B28-413E-B280-94C351C74F0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7B28-413E-B280-94C351C74F0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25.4</c:v>
                </c:pt>
                <c:pt idx="1">
                  <c:v>25.1</c:v>
                </c:pt>
                <c:pt idx="2">
                  <c:v>25.2</c:v>
                </c:pt>
                <c:pt idx="3">
                  <c:v>27.6</c:v>
                </c:pt>
                <c:pt idx="4">
                  <c:v>26.6</c:v>
                </c:pt>
              </c:numCache>
            </c:numRef>
          </c:val>
          <c:extLst>
            <c:ext xmlns:c16="http://schemas.microsoft.com/office/drawing/2014/chart" uri="{C3380CC4-5D6E-409C-BE32-E72D297353CC}">
              <c16:uniqueId val="{00000000-A7CD-4F95-BADB-D947CA3A8A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A7CD-4F95-BADB-D947CA3A8AC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49.4</c:v>
                </c:pt>
                <c:pt idx="1">
                  <c:v>52.1</c:v>
                </c:pt>
                <c:pt idx="2">
                  <c:v>52.5</c:v>
                </c:pt>
                <c:pt idx="3">
                  <c:v>52.8</c:v>
                </c:pt>
                <c:pt idx="4">
                  <c:v>49.4</c:v>
                </c:pt>
              </c:numCache>
            </c:numRef>
          </c:val>
          <c:extLst>
            <c:ext xmlns:c16="http://schemas.microsoft.com/office/drawing/2014/chart" uri="{C3380CC4-5D6E-409C-BE32-E72D297353CC}">
              <c16:uniqueId val="{00000000-CC85-4E38-9E8B-D9265B242E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CC85-4E38-9E8B-D9265B242E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N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c r="IW2" s="70"/>
      <c r="IX2" s="70"/>
      <c r="IY2" s="70"/>
      <c r="IZ2" s="70"/>
      <c r="JA2" s="70"/>
      <c r="JB2" s="70"/>
      <c r="JC2" s="70"/>
      <c r="JD2" s="70"/>
      <c r="JE2" s="70"/>
      <c r="JF2" s="70"/>
      <c r="JG2" s="70"/>
      <c r="JH2" s="70"/>
      <c r="JI2" s="70"/>
      <c r="JJ2" s="70"/>
      <c r="JK2" s="70"/>
      <c r="JL2" s="70"/>
      <c r="JM2" s="70"/>
      <c r="JN2" s="70"/>
      <c r="JO2" s="70"/>
      <c r="JP2" s="70"/>
      <c r="JQ2" s="70"/>
      <c r="JR2" s="70"/>
      <c r="JS2" s="70"/>
      <c r="JT2" s="70"/>
      <c r="JU2" s="70"/>
      <c r="JV2" s="70"/>
      <c r="JW2" s="70"/>
      <c r="JX2" s="70"/>
      <c r="JY2" s="70"/>
      <c r="JZ2" s="70"/>
      <c r="KA2" s="70"/>
      <c r="KB2" s="70"/>
      <c r="KC2" s="70"/>
      <c r="KD2" s="70"/>
      <c r="KE2" s="70"/>
      <c r="KF2" s="70"/>
      <c r="KG2" s="70"/>
      <c r="KH2" s="70"/>
      <c r="KI2" s="70"/>
      <c r="KJ2" s="70"/>
      <c r="KK2" s="70"/>
      <c r="KL2" s="70"/>
      <c r="KM2" s="70"/>
      <c r="KN2" s="70"/>
      <c r="KO2" s="70"/>
      <c r="KP2" s="70"/>
      <c r="KQ2" s="70"/>
      <c r="KR2" s="70"/>
      <c r="KS2" s="70"/>
      <c r="KT2" s="70"/>
      <c r="KU2" s="70"/>
      <c r="KV2" s="70"/>
      <c r="KW2" s="70"/>
      <c r="KX2" s="70"/>
      <c r="KY2" s="70"/>
      <c r="KZ2" s="70"/>
      <c r="LA2" s="70"/>
      <c r="LB2" s="70"/>
      <c r="LC2" s="70"/>
      <c r="LD2" s="70"/>
      <c r="LE2" s="70"/>
      <c r="LF2" s="70"/>
      <c r="LG2" s="70"/>
      <c r="LH2" s="70"/>
      <c r="LI2" s="70"/>
      <c r="LJ2" s="70"/>
      <c r="LK2" s="70"/>
      <c r="LL2" s="70"/>
      <c r="LM2" s="70"/>
      <c r="LN2" s="70"/>
      <c r="LO2" s="70"/>
      <c r="LP2" s="70"/>
      <c r="LQ2" s="70"/>
      <c r="LR2" s="70"/>
      <c r="LS2" s="70"/>
      <c r="LT2" s="70"/>
      <c r="LU2" s="70"/>
      <c r="LV2" s="70"/>
      <c r="LW2" s="70"/>
      <c r="LX2" s="70"/>
      <c r="LY2" s="70"/>
      <c r="LZ2" s="70"/>
      <c r="MA2" s="70"/>
      <c r="MB2" s="70"/>
      <c r="MC2" s="70"/>
      <c r="MD2" s="70"/>
      <c r="ME2" s="70"/>
      <c r="MF2" s="70"/>
      <c r="MG2" s="70"/>
      <c r="MH2" s="70"/>
      <c r="MI2" s="70"/>
      <c r="MJ2" s="70"/>
      <c r="MK2" s="70"/>
      <c r="ML2" s="70"/>
      <c r="MM2" s="70"/>
      <c r="MN2" s="70"/>
      <c r="MO2" s="70"/>
      <c r="MP2" s="70"/>
      <c r="MQ2" s="70"/>
      <c r="MR2" s="70"/>
      <c r="MS2" s="70"/>
      <c r="MT2" s="70"/>
      <c r="MU2" s="70"/>
      <c r="MV2" s="70"/>
      <c r="MW2" s="70"/>
      <c r="MX2" s="70"/>
      <c r="MY2" s="70"/>
      <c r="MZ2" s="70"/>
      <c r="NA2" s="70"/>
      <c r="NB2" s="70"/>
      <c r="NC2" s="70"/>
      <c r="ND2" s="70"/>
      <c r="NE2" s="70"/>
      <c r="NF2" s="70"/>
      <c r="NG2" s="70"/>
      <c r="NH2" s="70"/>
      <c r="NI2" s="70"/>
      <c r="NJ2" s="70"/>
      <c r="NK2" s="70"/>
      <c r="NL2" s="70"/>
      <c r="NM2" s="70"/>
      <c r="NN2" s="70"/>
      <c r="NO2" s="70"/>
      <c r="NP2" s="70"/>
      <c r="NQ2" s="70"/>
      <c r="NR2" s="70"/>
      <c r="NS2" s="70"/>
      <c r="NT2" s="70"/>
      <c r="NU2" s="70"/>
      <c r="NV2" s="70"/>
      <c r="NW2" s="70"/>
      <c r="NX2" s="70"/>
    </row>
    <row r="3" spans="1:38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c r="IW3" s="70"/>
      <c r="IX3" s="70"/>
      <c r="IY3" s="70"/>
      <c r="IZ3" s="70"/>
      <c r="JA3" s="70"/>
      <c r="JB3" s="70"/>
      <c r="JC3" s="70"/>
      <c r="JD3" s="70"/>
      <c r="JE3" s="70"/>
      <c r="JF3" s="70"/>
      <c r="JG3" s="70"/>
      <c r="JH3" s="70"/>
      <c r="JI3" s="70"/>
      <c r="JJ3" s="70"/>
      <c r="JK3" s="70"/>
      <c r="JL3" s="70"/>
      <c r="JM3" s="70"/>
      <c r="JN3" s="70"/>
      <c r="JO3" s="70"/>
      <c r="JP3" s="70"/>
      <c r="JQ3" s="70"/>
      <c r="JR3" s="70"/>
      <c r="JS3" s="70"/>
      <c r="JT3" s="70"/>
      <c r="JU3" s="70"/>
      <c r="JV3" s="70"/>
      <c r="JW3" s="70"/>
      <c r="JX3" s="70"/>
      <c r="JY3" s="70"/>
      <c r="JZ3" s="70"/>
      <c r="KA3" s="70"/>
      <c r="KB3" s="70"/>
      <c r="KC3" s="70"/>
      <c r="KD3" s="70"/>
      <c r="KE3" s="70"/>
      <c r="KF3" s="70"/>
      <c r="KG3" s="70"/>
      <c r="KH3" s="70"/>
      <c r="KI3" s="70"/>
      <c r="KJ3" s="70"/>
      <c r="KK3" s="70"/>
      <c r="KL3" s="70"/>
      <c r="KM3" s="70"/>
      <c r="KN3" s="70"/>
      <c r="KO3" s="70"/>
      <c r="KP3" s="70"/>
      <c r="KQ3" s="70"/>
      <c r="KR3" s="70"/>
      <c r="KS3" s="70"/>
      <c r="KT3" s="70"/>
      <c r="KU3" s="70"/>
      <c r="KV3" s="70"/>
      <c r="KW3" s="70"/>
      <c r="KX3" s="70"/>
      <c r="KY3" s="70"/>
      <c r="KZ3" s="70"/>
      <c r="LA3" s="70"/>
      <c r="LB3" s="70"/>
      <c r="LC3" s="70"/>
      <c r="LD3" s="70"/>
      <c r="LE3" s="70"/>
      <c r="LF3" s="70"/>
      <c r="LG3" s="70"/>
      <c r="LH3" s="70"/>
      <c r="LI3" s="70"/>
      <c r="LJ3" s="70"/>
      <c r="LK3" s="70"/>
      <c r="LL3" s="70"/>
      <c r="LM3" s="70"/>
      <c r="LN3" s="70"/>
      <c r="LO3" s="70"/>
      <c r="LP3" s="70"/>
      <c r="LQ3" s="70"/>
      <c r="LR3" s="70"/>
      <c r="LS3" s="70"/>
      <c r="LT3" s="70"/>
      <c r="LU3" s="70"/>
      <c r="LV3" s="70"/>
      <c r="LW3" s="70"/>
      <c r="LX3" s="70"/>
      <c r="LY3" s="70"/>
      <c r="LZ3" s="70"/>
      <c r="MA3" s="70"/>
      <c r="MB3" s="70"/>
      <c r="MC3" s="70"/>
      <c r="MD3" s="70"/>
      <c r="ME3" s="70"/>
      <c r="MF3" s="70"/>
      <c r="MG3" s="70"/>
      <c r="MH3" s="70"/>
      <c r="MI3" s="70"/>
      <c r="MJ3" s="70"/>
      <c r="MK3" s="70"/>
      <c r="ML3" s="70"/>
      <c r="MM3" s="70"/>
      <c r="MN3" s="70"/>
      <c r="MO3" s="70"/>
      <c r="MP3" s="70"/>
      <c r="MQ3" s="70"/>
      <c r="MR3" s="70"/>
      <c r="MS3" s="70"/>
      <c r="MT3" s="70"/>
      <c r="MU3" s="70"/>
      <c r="MV3" s="70"/>
      <c r="MW3" s="70"/>
      <c r="MX3" s="70"/>
      <c r="MY3" s="70"/>
      <c r="MZ3" s="70"/>
      <c r="NA3" s="70"/>
      <c r="NB3" s="70"/>
      <c r="NC3" s="70"/>
      <c r="ND3" s="70"/>
      <c r="NE3" s="70"/>
      <c r="NF3" s="70"/>
      <c r="NG3" s="70"/>
      <c r="NH3" s="70"/>
      <c r="NI3" s="70"/>
      <c r="NJ3" s="70"/>
      <c r="NK3" s="70"/>
      <c r="NL3" s="70"/>
      <c r="NM3" s="70"/>
      <c r="NN3" s="70"/>
      <c r="NO3" s="70"/>
      <c r="NP3" s="70"/>
      <c r="NQ3" s="70"/>
      <c r="NR3" s="70"/>
      <c r="NS3" s="70"/>
      <c r="NT3" s="70"/>
      <c r="NU3" s="70"/>
      <c r="NV3" s="70"/>
      <c r="NW3" s="70"/>
      <c r="NX3" s="70"/>
    </row>
    <row r="4" spans="1:38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70"/>
      <c r="KS4" s="70"/>
      <c r="KT4" s="70"/>
      <c r="KU4" s="70"/>
      <c r="KV4" s="70"/>
      <c r="KW4" s="70"/>
      <c r="KX4" s="70"/>
      <c r="KY4" s="70"/>
      <c r="KZ4" s="70"/>
      <c r="LA4" s="70"/>
      <c r="LB4" s="70"/>
      <c r="LC4" s="70"/>
      <c r="LD4" s="70"/>
      <c r="LE4" s="70"/>
      <c r="LF4" s="70"/>
      <c r="LG4" s="70"/>
      <c r="LH4" s="70"/>
      <c r="LI4" s="70"/>
      <c r="LJ4" s="70"/>
      <c r="LK4" s="70"/>
      <c r="LL4" s="70"/>
      <c r="LM4" s="70"/>
      <c r="LN4" s="70"/>
      <c r="LO4" s="70"/>
      <c r="LP4" s="70"/>
      <c r="LQ4" s="70"/>
      <c r="LR4" s="70"/>
      <c r="LS4" s="70"/>
      <c r="LT4" s="70"/>
      <c r="LU4" s="70"/>
      <c r="LV4" s="70"/>
      <c r="LW4" s="70"/>
      <c r="LX4" s="70"/>
      <c r="LY4" s="70"/>
      <c r="LZ4" s="70"/>
      <c r="MA4" s="70"/>
      <c r="MB4" s="70"/>
      <c r="MC4" s="70"/>
      <c r="MD4" s="70"/>
      <c r="ME4" s="70"/>
      <c r="MF4" s="70"/>
      <c r="MG4" s="70"/>
      <c r="MH4" s="70"/>
      <c r="MI4" s="70"/>
      <c r="MJ4" s="70"/>
      <c r="MK4" s="70"/>
      <c r="ML4" s="70"/>
      <c r="MM4" s="70"/>
      <c r="MN4" s="70"/>
      <c r="MO4" s="70"/>
      <c r="MP4" s="70"/>
      <c r="MQ4" s="70"/>
      <c r="MR4" s="70"/>
      <c r="MS4" s="70"/>
      <c r="MT4" s="70"/>
      <c r="MU4" s="70"/>
      <c r="MV4" s="70"/>
      <c r="MW4" s="70"/>
      <c r="MX4" s="70"/>
      <c r="MY4" s="70"/>
      <c r="MZ4" s="70"/>
      <c r="NA4" s="70"/>
      <c r="NB4" s="70"/>
      <c r="NC4" s="70"/>
      <c r="ND4" s="70"/>
      <c r="NE4" s="70"/>
      <c r="NF4" s="70"/>
      <c r="NG4" s="70"/>
      <c r="NH4" s="70"/>
      <c r="NI4" s="70"/>
      <c r="NJ4" s="70"/>
      <c r="NK4" s="70"/>
      <c r="NL4" s="70"/>
      <c r="NM4" s="70"/>
      <c r="NN4" s="70"/>
      <c r="NO4" s="70"/>
      <c r="NP4" s="70"/>
      <c r="NQ4" s="70"/>
      <c r="NR4" s="70"/>
      <c r="NS4" s="70"/>
      <c r="NT4" s="70"/>
      <c r="NU4" s="70"/>
      <c r="NV4" s="70"/>
      <c r="NW4" s="70"/>
      <c r="NX4" s="7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1" t="str">
        <f>データ!H6</f>
        <v>滋賀県近江八幡市　近江八幡市立総合医療センター</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72" t="s">
        <v>1</v>
      </c>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4"/>
      <c r="AU7" s="72" t="s">
        <v>2</v>
      </c>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4"/>
      <c r="CN7" s="72" t="s">
        <v>3</v>
      </c>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4"/>
      <c r="EG7" s="72" t="s">
        <v>4</v>
      </c>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4"/>
      <c r="FZ7" s="72" t="s">
        <v>5</v>
      </c>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4"/>
      <c r="ID7" s="72" t="s">
        <v>6</v>
      </c>
      <c r="IE7" s="73"/>
      <c r="IF7" s="73"/>
      <c r="IG7" s="73"/>
      <c r="IH7" s="73"/>
      <c r="II7" s="73"/>
      <c r="IJ7" s="73"/>
      <c r="IK7" s="73"/>
      <c r="IL7" s="73"/>
      <c r="IM7" s="73"/>
      <c r="IN7" s="73"/>
      <c r="IO7" s="73"/>
      <c r="IP7" s="73"/>
      <c r="IQ7" s="73"/>
      <c r="IR7" s="73"/>
      <c r="IS7" s="73"/>
      <c r="IT7" s="73"/>
      <c r="IU7" s="73"/>
      <c r="IV7" s="73"/>
      <c r="IW7" s="73"/>
      <c r="IX7" s="73"/>
      <c r="IY7" s="73"/>
      <c r="IZ7" s="73"/>
      <c r="JA7" s="73"/>
      <c r="JB7" s="73"/>
      <c r="JC7" s="73"/>
      <c r="JD7" s="73"/>
      <c r="JE7" s="73"/>
      <c r="JF7" s="73"/>
      <c r="JG7" s="73"/>
      <c r="JH7" s="73"/>
      <c r="JI7" s="73"/>
      <c r="JJ7" s="73"/>
      <c r="JK7" s="73"/>
      <c r="JL7" s="73"/>
      <c r="JM7" s="73"/>
      <c r="JN7" s="73"/>
      <c r="JO7" s="73"/>
      <c r="JP7" s="73"/>
      <c r="JQ7" s="73"/>
      <c r="JR7" s="73"/>
      <c r="JS7" s="73"/>
      <c r="JT7" s="73"/>
      <c r="JU7" s="73"/>
      <c r="JV7" s="74"/>
      <c r="JW7" s="72" t="s">
        <v>7</v>
      </c>
      <c r="JX7" s="73"/>
      <c r="JY7" s="73"/>
      <c r="JZ7" s="73"/>
      <c r="KA7" s="73"/>
      <c r="KB7" s="73"/>
      <c r="KC7" s="73"/>
      <c r="KD7" s="73"/>
      <c r="KE7" s="73"/>
      <c r="KF7" s="73"/>
      <c r="KG7" s="73"/>
      <c r="KH7" s="73"/>
      <c r="KI7" s="73"/>
      <c r="KJ7" s="73"/>
      <c r="KK7" s="73"/>
      <c r="KL7" s="73"/>
      <c r="KM7" s="73"/>
      <c r="KN7" s="73"/>
      <c r="KO7" s="73"/>
      <c r="KP7" s="73"/>
      <c r="KQ7" s="73"/>
      <c r="KR7" s="73"/>
      <c r="KS7" s="73"/>
      <c r="KT7" s="73"/>
      <c r="KU7" s="73"/>
      <c r="KV7" s="73"/>
      <c r="KW7" s="73"/>
      <c r="KX7" s="73"/>
      <c r="KY7" s="73"/>
      <c r="KZ7" s="73"/>
      <c r="LA7" s="73"/>
      <c r="LB7" s="73"/>
      <c r="LC7" s="73"/>
      <c r="LD7" s="73"/>
      <c r="LE7" s="73"/>
      <c r="LF7" s="73"/>
      <c r="LG7" s="73"/>
      <c r="LH7" s="73"/>
      <c r="LI7" s="73"/>
      <c r="LJ7" s="73"/>
      <c r="LK7" s="73"/>
      <c r="LL7" s="73"/>
      <c r="LM7" s="73"/>
      <c r="LN7" s="73"/>
      <c r="LO7" s="74"/>
      <c r="LP7" s="72" t="s">
        <v>8</v>
      </c>
      <c r="LQ7" s="73"/>
      <c r="LR7" s="73"/>
      <c r="LS7" s="73"/>
      <c r="LT7" s="73"/>
      <c r="LU7" s="73"/>
      <c r="LV7" s="73"/>
      <c r="LW7" s="73"/>
      <c r="LX7" s="73"/>
      <c r="LY7" s="73"/>
      <c r="LZ7" s="73"/>
      <c r="MA7" s="73"/>
      <c r="MB7" s="73"/>
      <c r="MC7" s="73"/>
      <c r="MD7" s="73"/>
      <c r="ME7" s="73"/>
      <c r="MF7" s="73"/>
      <c r="MG7" s="73"/>
      <c r="MH7" s="73"/>
      <c r="MI7" s="73"/>
      <c r="MJ7" s="73"/>
      <c r="MK7" s="73"/>
      <c r="ML7" s="73"/>
      <c r="MM7" s="73"/>
      <c r="MN7" s="73"/>
      <c r="MO7" s="73"/>
      <c r="MP7" s="73"/>
      <c r="MQ7" s="73"/>
      <c r="MR7" s="73"/>
      <c r="MS7" s="73"/>
      <c r="MT7" s="73"/>
      <c r="MU7" s="73"/>
      <c r="MV7" s="73"/>
      <c r="MW7" s="73"/>
      <c r="MX7" s="73"/>
      <c r="MY7" s="73"/>
      <c r="MZ7" s="73"/>
      <c r="NA7" s="73"/>
      <c r="NB7" s="73"/>
      <c r="NC7" s="73"/>
      <c r="ND7" s="73"/>
      <c r="NE7" s="73"/>
      <c r="NF7" s="73"/>
      <c r="NG7" s="73"/>
      <c r="NH7" s="74"/>
      <c r="NI7" s="3"/>
      <c r="NJ7" s="75" t="s">
        <v>9</v>
      </c>
      <c r="NK7" s="76"/>
      <c r="NL7" s="76"/>
      <c r="NM7" s="76"/>
      <c r="NN7" s="76"/>
      <c r="NO7" s="76"/>
      <c r="NP7" s="76"/>
      <c r="NQ7" s="76"/>
      <c r="NR7" s="76"/>
      <c r="NS7" s="76"/>
      <c r="NT7" s="76"/>
      <c r="NU7" s="76"/>
      <c r="NV7" s="76"/>
      <c r="NW7" s="77"/>
      <c r="NX7" s="3"/>
    </row>
    <row r="8" spans="1:388" ht="18.75" customHeight="1" x14ac:dyDescent="0.15">
      <c r="A8" s="2"/>
      <c r="B8" s="84" t="str">
        <f>データ!K6</f>
        <v>条例全部</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6"/>
      <c r="AU8" s="84" t="str">
        <f>データ!L6</f>
        <v>病院事業</v>
      </c>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6"/>
      <c r="CN8" s="84" t="str">
        <f>データ!M6</f>
        <v>一般病院</v>
      </c>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6"/>
      <c r="EG8" s="84" t="str">
        <f>データ!N6</f>
        <v>400床以上～500床未満</v>
      </c>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6"/>
      <c r="FZ8" s="84" t="str">
        <f>データ!O7</f>
        <v>自治体職員</v>
      </c>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6"/>
      <c r="ID8" s="87">
        <f>データ!Z6</f>
        <v>403</v>
      </c>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c r="JR8" s="88"/>
      <c r="JS8" s="88"/>
      <c r="JT8" s="88"/>
      <c r="JU8" s="88"/>
      <c r="JV8" s="89"/>
      <c r="JW8" s="87" t="str">
        <f>データ!AA6</f>
        <v>-</v>
      </c>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c r="LP8" s="87" t="str">
        <f>データ!AB6</f>
        <v>-</v>
      </c>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89"/>
      <c r="NI8" s="3"/>
      <c r="NJ8" s="90" t="s">
        <v>10</v>
      </c>
      <c r="NK8" s="91"/>
      <c r="NL8" s="78" t="s">
        <v>11</v>
      </c>
      <c r="NM8" s="78"/>
      <c r="NN8" s="78"/>
      <c r="NO8" s="78"/>
      <c r="NP8" s="78"/>
      <c r="NQ8" s="78"/>
      <c r="NR8" s="78"/>
      <c r="NS8" s="78"/>
      <c r="NT8" s="78"/>
      <c r="NU8" s="78"/>
      <c r="NV8" s="78"/>
      <c r="NW8" s="79"/>
      <c r="NX8" s="3"/>
    </row>
    <row r="9" spans="1:388" ht="18.75" customHeight="1" x14ac:dyDescent="0.15">
      <c r="A9" s="2"/>
      <c r="B9" s="72" t="s">
        <v>12</v>
      </c>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4"/>
      <c r="AU9" s="72" t="s">
        <v>13</v>
      </c>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4"/>
      <c r="CN9" s="72" t="s">
        <v>14</v>
      </c>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4"/>
      <c r="EG9" s="72" t="s">
        <v>15</v>
      </c>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4"/>
      <c r="FZ9" s="72" t="s">
        <v>16</v>
      </c>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4"/>
      <c r="ID9" s="72" t="s">
        <v>17</v>
      </c>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c r="JR9" s="73"/>
      <c r="JS9" s="73"/>
      <c r="JT9" s="73"/>
      <c r="JU9" s="73"/>
      <c r="JV9" s="74"/>
      <c r="JW9" s="72" t="s">
        <v>18</v>
      </c>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c r="LK9" s="73"/>
      <c r="LL9" s="73"/>
      <c r="LM9" s="73"/>
      <c r="LN9" s="73"/>
      <c r="LO9" s="74"/>
      <c r="LP9" s="72" t="s">
        <v>19</v>
      </c>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73"/>
      <c r="ND9" s="73"/>
      <c r="NE9" s="73"/>
      <c r="NF9" s="73"/>
      <c r="NG9" s="73"/>
      <c r="NH9" s="74"/>
      <c r="NI9" s="3"/>
      <c r="NJ9" s="80" t="s">
        <v>20</v>
      </c>
      <c r="NK9" s="81"/>
      <c r="NL9" s="82" t="s">
        <v>21</v>
      </c>
      <c r="NM9" s="82"/>
      <c r="NN9" s="82"/>
      <c r="NO9" s="82"/>
      <c r="NP9" s="82"/>
      <c r="NQ9" s="82"/>
      <c r="NR9" s="82"/>
      <c r="NS9" s="82"/>
      <c r="NT9" s="82"/>
      <c r="NU9" s="82"/>
      <c r="NV9" s="82"/>
      <c r="NW9" s="83"/>
      <c r="NX9" s="3"/>
    </row>
    <row r="10" spans="1:388" ht="18.75" customHeight="1" x14ac:dyDescent="0.15">
      <c r="A10" s="2"/>
      <c r="B10" s="84" t="str">
        <f>データ!P6</f>
        <v>直営</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6"/>
      <c r="AU10" s="87">
        <f>データ!Q6</f>
        <v>24</v>
      </c>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9"/>
      <c r="CN10" s="84" t="str">
        <f>データ!R6</f>
        <v>対象</v>
      </c>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6"/>
      <c r="EG10" s="84" t="str">
        <f>データ!S6</f>
        <v>ド 透 I 未 訓</v>
      </c>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6"/>
      <c r="FZ10" s="84" t="str">
        <f>データ!T6</f>
        <v>救 臨 感 災 地 輪</v>
      </c>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6"/>
      <c r="ID10" s="87" t="str">
        <f>データ!AC6</f>
        <v>-</v>
      </c>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c r="JW10" s="87">
        <f>データ!AD6</f>
        <v>4</v>
      </c>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9"/>
      <c r="LP10" s="87">
        <f>データ!AE6</f>
        <v>407</v>
      </c>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89"/>
      <c r="NI10" s="2"/>
      <c r="NJ10" s="94" t="s">
        <v>22</v>
      </c>
      <c r="NK10" s="95"/>
      <c r="NL10" s="92" t="s">
        <v>23</v>
      </c>
      <c r="NM10" s="92"/>
      <c r="NN10" s="92"/>
      <c r="NO10" s="92"/>
      <c r="NP10" s="92"/>
      <c r="NQ10" s="92"/>
      <c r="NR10" s="92"/>
      <c r="NS10" s="92"/>
      <c r="NT10" s="92"/>
      <c r="NU10" s="92"/>
      <c r="NV10" s="92"/>
      <c r="NW10" s="93"/>
      <c r="NX10" s="3"/>
    </row>
    <row r="11" spans="1:388" ht="18.75" customHeight="1" x14ac:dyDescent="0.15">
      <c r="A11" s="2"/>
      <c r="B11" s="72" t="s">
        <v>24</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4"/>
      <c r="AU11" s="72" t="s">
        <v>25</v>
      </c>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4"/>
      <c r="CN11" s="72" t="s">
        <v>26</v>
      </c>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4"/>
      <c r="EG11" s="72" t="s">
        <v>27</v>
      </c>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4"/>
      <c r="FZ11" s="72" t="s">
        <v>28</v>
      </c>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4"/>
      <c r="ID11" s="72" t="s">
        <v>29</v>
      </c>
      <c r="IE11" s="73"/>
      <c r="IF11" s="73"/>
      <c r="IG11" s="73"/>
      <c r="IH11" s="73"/>
      <c r="II11" s="73"/>
      <c r="IJ11" s="73"/>
      <c r="IK11" s="73"/>
      <c r="IL11" s="73"/>
      <c r="IM11" s="73"/>
      <c r="IN11" s="73"/>
      <c r="IO11" s="73"/>
      <c r="IP11" s="73"/>
      <c r="IQ11" s="73"/>
      <c r="IR11" s="73"/>
      <c r="IS11" s="73"/>
      <c r="IT11" s="73"/>
      <c r="IU11" s="73"/>
      <c r="IV11" s="73"/>
      <c r="IW11" s="73"/>
      <c r="IX11" s="73"/>
      <c r="IY11" s="73"/>
      <c r="IZ11" s="73"/>
      <c r="JA11" s="73"/>
      <c r="JB11" s="73"/>
      <c r="JC11" s="73"/>
      <c r="JD11" s="73"/>
      <c r="JE11" s="73"/>
      <c r="JF11" s="73"/>
      <c r="JG11" s="73"/>
      <c r="JH11" s="73"/>
      <c r="JI11" s="73"/>
      <c r="JJ11" s="73"/>
      <c r="JK11" s="73"/>
      <c r="JL11" s="73"/>
      <c r="JM11" s="73"/>
      <c r="JN11" s="73"/>
      <c r="JO11" s="73"/>
      <c r="JP11" s="73"/>
      <c r="JQ11" s="73"/>
      <c r="JR11" s="73"/>
      <c r="JS11" s="73"/>
      <c r="JT11" s="73"/>
      <c r="JU11" s="73"/>
      <c r="JV11" s="74"/>
      <c r="JW11" s="72" t="s">
        <v>30</v>
      </c>
      <c r="JX11" s="73"/>
      <c r="JY11" s="73"/>
      <c r="JZ11" s="73"/>
      <c r="KA11" s="73"/>
      <c r="KB11" s="73"/>
      <c r="KC11" s="73"/>
      <c r="KD11" s="73"/>
      <c r="KE11" s="73"/>
      <c r="KF11" s="73"/>
      <c r="KG11" s="73"/>
      <c r="KH11" s="73"/>
      <c r="KI11" s="73"/>
      <c r="KJ11" s="73"/>
      <c r="KK11" s="73"/>
      <c r="KL11" s="73"/>
      <c r="KM11" s="73"/>
      <c r="KN11" s="73"/>
      <c r="KO11" s="73"/>
      <c r="KP11" s="73"/>
      <c r="KQ11" s="73"/>
      <c r="KR11" s="73"/>
      <c r="KS11" s="73"/>
      <c r="KT11" s="73"/>
      <c r="KU11" s="73"/>
      <c r="KV11" s="73"/>
      <c r="KW11" s="73"/>
      <c r="KX11" s="73"/>
      <c r="KY11" s="73"/>
      <c r="KZ11" s="73"/>
      <c r="LA11" s="73"/>
      <c r="LB11" s="73"/>
      <c r="LC11" s="73"/>
      <c r="LD11" s="73"/>
      <c r="LE11" s="73"/>
      <c r="LF11" s="73"/>
      <c r="LG11" s="73"/>
      <c r="LH11" s="73"/>
      <c r="LI11" s="73"/>
      <c r="LJ11" s="73"/>
      <c r="LK11" s="73"/>
      <c r="LL11" s="73"/>
      <c r="LM11" s="73"/>
      <c r="LN11" s="73"/>
      <c r="LO11" s="74"/>
      <c r="LP11" s="72" t="s">
        <v>31</v>
      </c>
      <c r="LQ11" s="73"/>
      <c r="LR11" s="73"/>
      <c r="LS11" s="73"/>
      <c r="LT11" s="73"/>
      <c r="LU11" s="73"/>
      <c r="LV11" s="73"/>
      <c r="LW11" s="73"/>
      <c r="LX11" s="73"/>
      <c r="LY11" s="73"/>
      <c r="LZ11" s="73"/>
      <c r="MA11" s="73"/>
      <c r="MB11" s="73"/>
      <c r="MC11" s="73"/>
      <c r="MD11" s="73"/>
      <c r="ME11" s="73"/>
      <c r="MF11" s="73"/>
      <c r="MG11" s="73"/>
      <c r="MH11" s="73"/>
      <c r="MI11" s="73"/>
      <c r="MJ11" s="73"/>
      <c r="MK11" s="73"/>
      <c r="ML11" s="73"/>
      <c r="MM11" s="73"/>
      <c r="MN11" s="73"/>
      <c r="MO11" s="73"/>
      <c r="MP11" s="73"/>
      <c r="MQ11" s="73"/>
      <c r="MR11" s="73"/>
      <c r="MS11" s="73"/>
      <c r="MT11" s="73"/>
      <c r="MU11" s="73"/>
      <c r="MV11" s="73"/>
      <c r="MW11" s="73"/>
      <c r="MX11" s="73"/>
      <c r="MY11" s="73"/>
      <c r="MZ11" s="73"/>
      <c r="NA11" s="73"/>
      <c r="NB11" s="73"/>
      <c r="NC11" s="73"/>
      <c r="ND11" s="73"/>
      <c r="NE11" s="73"/>
      <c r="NF11" s="73"/>
      <c r="NG11" s="73"/>
      <c r="NH11" s="74"/>
      <c r="NI11" s="5"/>
      <c r="NJ11" s="3"/>
      <c r="NK11" s="3"/>
      <c r="NL11" s="3"/>
      <c r="NM11" s="3"/>
      <c r="NN11" s="3"/>
      <c r="NO11" s="3"/>
      <c r="NP11" s="3"/>
      <c r="NQ11" s="3"/>
      <c r="NR11" s="3"/>
      <c r="NS11" s="3"/>
      <c r="NT11" s="3"/>
      <c r="NU11" s="3"/>
      <c r="NV11" s="3"/>
      <c r="NW11" s="3"/>
      <c r="NX11" s="3"/>
    </row>
    <row r="12" spans="1:388" ht="18.75" customHeight="1" x14ac:dyDescent="0.15">
      <c r="A12" s="2"/>
      <c r="B12" s="87">
        <f>データ!U6</f>
        <v>82025</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9"/>
      <c r="AU12" s="87">
        <f>データ!V6</f>
        <v>32937</v>
      </c>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9"/>
      <c r="CN12" s="84" t="str">
        <f>データ!W6</f>
        <v>-</v>
      </c>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6"/>
      <c r="EG12" s="84" t="str">
        <f>データ!X6</f>
        <v>第２種該当</v>
      </c>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6"/>
      <c r="FZ12" s="84" t="str">
        <f>データ!Y6</f>
        <v>７：１</v>
      </c>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6"/>
      <c r="ID12" s="87">
        <f>データ!AF6</f>
        <v>390</v>
      </c>
      <c r="IE12" s="88"/>
      <c r="IF12" s="88"/>
      <c r="IG12" s="88"/>
      <c r="IH12" s="88"/>
      <c r="II12" s="88"/>
      <c r="IJ12" s="88"/>
      <c r="IK12" s="88"/>
      <c r="IL12" s="88"/>
      <c r="IM12" s="88"/>
      <c r="IN12" s="88"/>
      <c r="IO12" s="88"/>
      <c r="IP12" s="88"/>
      <c r="IQ12" s="88"/>
      <c r="IR12" s="88"/>
      <c r="IS12" s="88"/>
      <c r="IT12" s="88"/>
      <c r="IU12" s="88"/>
      <c r="IV12" s="88"/>
      <c r="IW12" s="88"/>
      <c r="IX12" s="88"/>
      <c r="IY12" s="88"/>
      <c r="IZ12" s="88"/>
      <c r="JA12" s="88"/>
      <c r="JB12" s="88"/>
      <c r="JC12" s="88"/>
      <c r="JD12" s="88"/>
      <c r="JE12" s="88"/>
      <c r="JF12" s="88"/>
      <c r="JG12" s="88"/>
      <c r="JH12" s="88"/>
      <c r="JI12" s="88"/>
      <c r="JJ12" s="88"/>
      <c r="JK12" s="88"/>
      <c r="JL12" s="88"/>
      <c r="JM12" s="88"/>
      <c r="JN12" s="88"/>
      <c r="JO12" s="88"/>
      <c r="JP12" s="88"/>
      <c r="JQ12" s="88"/>
      <c r="JR12" s="88"/>
      <c r="JS12" s="88"/>
      <c r="JT12" s="88"/>
      <c r="JU12" s="88"/>
      <c r="JV12" s="89"/>
      <c r="JW12" s="87" t="str">
        <f>データ!AG6</f>
        <v>-</v>
      </c>
      <c r="JX12" s="88"/>
      <c r="JY12" s="88"/>
      <c r="JZ12" s="88"/>
      <c r="KA12" s="88"/>
      <c r="KB12" s="88"/>
      <c r="KC12" s="88"/>
      <c r="KD12" s="88"/>
      <c r="KE12" s="88"/>
      <c r="KF12" s="88"/>
      <c r="KG12" s="88"/>
      <c r="KH12" s="88"/>
      <c r="KI12" s="88"/>
      <c r="KJ12" s="88"/>
      <c r="KK12" s="88"/>
      <c r="KL12" s="88"/>
      <c r="KM12" s="88"/>
      <c r="KN12" s="88"/>
      <c r="KO12" s="88"/>
      <c r="KP12" s="88"/>
      <c r="KQ12" s="88"/>
      <c r="KR12" s="88"/>
      <c r="KS12" s="88"/>
      <c r="KT12" s="88"/>
      <c r="KU12" s="88"/>
      <c r="KV12" s="88"/>
      <c r="KW12" s="88"/>
      <c r="KX12" s="88"/>
      <c r="KY12" s="88"/>
      <c r="KZ12" s="88"/>
      <c r="LA12" s="88"/>
      <c r="LB12" s="88"/>
      <c r="LC12" s="88"/>
      <c r="LD12" s="88"/>
      <c r="LE12" s="88"/>
      <c r="LF12" s="88"/>
      <c r="LG12" s="88"/>
      <c r="LH12" s="88"/>
      <c r="LI12" s="88"/>
      <c r="LJ12" s="88"/>
      <c r="LK12" s="88"/>
      <c r="LL12" s="88"/>
      <c r="LM12" s="88"/>
      <c r="LN12" s="88"/>
      <c r="LO12" s="89"/>
      <c r="LP12" s="87">
        <f>データ!AH6</f>
        <v>390</v>
      </c>
      <c r="LQ12" s="88"/>
      <c r="LR12" s="88"/>
      <c r="LS12" s="88"/>
      <c r="LT12" s="88"/>
      <c r="LU12" s="88"/>
      <c r="LV12" s="88"/>
      <c r="LW12" s="88"/>
      <c r="LX12" s="88"/>
      <c r="LY12" s="88"/>
      <c r="LZ12" s="88"/>
      <c r="MA12" s="88"/>
      <c r="MB12" s="88"/>
      <c r="MC12" s="88"/>
      <c r="MD12" s="88"/>
      <c r="ME12" s="88"/>
      <c r="MF12" s="88"/>
      <c r="MG12" s="88"/>
      <c r="MH12" s="88"/>
      <c r="MI12" s="88"/>
      <c r="MJ12" s="88"/>
      <c r="MK12" s="88"/>
      <c r="ML12" s="88"/>
      <c r="MM12" s="88"/>
      <c r="MN12" s="88"/>
      <c r="MO12" s="88"/>
      <c r="MP12" s="88"/>
      <c r="MQ12" s="88"/>
      <c r="MR12" s="88"/>
      <c r="MS12" s="88"/>
      <c r="MT12" s="88"/>
      <c r="MU12" s="88"/>
      <c r="MV12" s="88"/>
      <c r="MW12" s="88"/>
      <c r="MX12" s="88"/>
      <c r="MY12" s="88"/>
      <c r="MZ12" s="88"/>
      <c r="NA12" s="88"/>
      <c r="NB12" s="88"/>
      <c r="NC12" s="88"/>
      <c r="ND12" s="88"/>
      <c r="NE12" s="88"/>
      <c r="NF12" s="88"/>
      <c r="NG12" s="88"/>
      <c r="NH12" s="89"/>
      <c r="NI12" s="5"/>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5"/>
      <c r="NJ13" s="6"/>
      <c r="NK13" s="6"/>
      <c r="NL13" s="6"/>
      <c r="NM13" s="6"/>
      <c r="NN13" s="6"/>
      <c r="NO13" s="6"/>
      <c r="NP13" s="6"/>
      <c r="NQ13" s="6"/>
      <c r="NR13" s="6"/>
      <c r="NS13" s="6"/>
      <c r="NT13" s="6"/>
      <c r="NU13" s="6"/>
      <c r="NV13" s="6"/>
      <c r="NW13" s="6"/>
      <c r="NX13" s="6"/>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5"/>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105"/>
      <c r="NK15" s="105"/>
      <c r="NL15" s="105"/>
      <c r="NM15" s="105"/>
      <c r="NN15" s="105"/>
      <c r="NO15" s="105"/>
      <c r="NP15" s="105"/>
      <c r="NQ15" s="105"/>
      <c r="NR15" s="105"/>
      <c r="NS15" s="105"/>
      <c r="NT15" s="105"/>
      <c r="NU15" s="105"/>
      <c r="NV15" s="105"/>
      <c r="NW15" s="105"/>
      <c r="NX15" s="105"/>
    </row>
    <row r="16" spans="1:388" ht="13.5" customHeight="1" x14ac:dyDescent="0.15">
      <c r="A16" s="7"/>
      <c r="B16" s="8"/>
      <c r="C16" s="9"/>
      <c r="D16" s="9"/>
      <c r="E16" s="9"/>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9"/>
      <c r="NF16" s="9"/>
      <c r="NG16" s="9"/>
      <c r="NH16" s="10"/>
      <c r="NI16" s="2"/>
      <c r="NJ16" s="108" t="s">
        <v>36</v>
      </c>
      <c r="NK16" s="109"/>
      <c r="NL16" s="109"/>
      <c r="NM16" s="109"/>
      <c r="NN16" s="110"/>
      <c r="NO16" s="111" t="s">
        <v>37</v>
      </c>
      <c r="NP16" s="112"/>
      <c r="NQ16" s="112"/>
      <c r="NR16" s="112"/>
      <c r="NS16" s="113"/>
      <c r="NT16" s="111" t="s">
        <v>38</v>
      </c>
      <c r="NU16" s="112"/>
      <c r="NV16" s="112"/>
      <c r="NW16" s="112"/>
      <c r="NX16" s="113"/>
    </row>
    <row r="17" spans="1:393" ht="13.5" customHeight="1" x14ac:dyDescent="0.15">
      <c r="A17" s="2"/>
      <c r="B17" s="11"/>
      <c r="C17" s="12"/>
      <c r="D17" s="12"/>
      <c r="E17" s="12"/>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12"/>
      <c r="NF17" s="12"/>
      <c r="NG17" s="12"/>
      <c r="NH17" s="13"/>
      <c r="NI17" s="2"/>
      <c r="NJ17" s="117" t="s">
        <v>39</v>
      </c>
      <c r="NK17" s="118"/>
      <c r="NL17" s="118"/>
      <c r="NM17" s="118"/>
      <c r="NN17" s="119"/>
      <c r="NO17" s="114"/>
      <c r="NP17" s="115"/>
      <c r="NQ17" s="115"/>
      <c r="NR17" s="115"/>
      <c r="NS17" s="116"/>
      <c r="NT17" s="114"/>
      <c r="NU17" s="115"/>
      <c r="NV17" s="115"/>
      <c r="NW17" s="115"/>
      <c r="NX17" s="11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6" t="s">
        <v>40</v>
      </c>
      <c r="NK18" s="97"/>
      <c r="NL18" s="97"/>
      <c r="NM18" s="100" t="s">
        <v>41</v>
      </c>
      <c r="NN18" s="101"/>
      <c r="NO18" s="96" t="s">
        <v>40</v>
      </c>
      <c r="NP18" s="97"/>
      <c r="NQ18" s="97"/>
      <c r="NR18" s="100" t="s">
        <v>41</v>
      </c>
      <c r="NS18" s="101"/>
      <c r="NT18" s="96" t="s">
        <v>40</v>
      </c>
      <c r="NU18" s="97"/>
      <c r="NV18" s="97"/>
      <c r="NW18" s="100" t="s">
        <v>41</v>
      </c>
      <c r="NX18" s="10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8"/>
      <c r="NK19" s="99"/>
      <c r="NL19" s="99"/>
      <c r="NM19" s="102"/>
      <c r="NN19" s="103"/>
      <c r="NO19" s="98"/>
      <c r="NP19" s="99"/>
      <c r="NQ19" s="99"/>
      <c r="NR19" s="102"/>
      <c r="NS19" s="103"/>
      <c r="NT19" s="98"/>
      <c r="NU19" s="99"/>
      <c r="NV19" s="99"/>
      <c r="NW19" s="102"/>
      <c r="NX19" s="10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5" t="s">
        <v>44</v>
      </c>
      <c r="NK20" s="105"/>
      <c r="NL20" s="105"/>
      <c r="NM20" s="105"/>
      <c r="NN20" s="105"/>
      <c r="NO20" s="105"/>
      <c r="NP20" s="105"/>
      <c r="NQ20" s="105"/>
      <c r="NR20" s="105"/>
      <c r="NS20" s="105"/>
      <c r="NT20" s="105"/>
      <c r="NU20" s="105"/>
      <c r="NV20" s="105"/>
      <c r="NW20" s="105"/>
      <c r="NX20" s="10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20"/>
      <c r="NK21" s="120"/>
      <c r="NL21" s="120"/>
      <c r="NM21" s="120"/>
      <c r="NN21" s="120"/>
      <c r="NO21" s="120"/>
      <c r="NP21" s="120"/>
      <c r="NQ21" s="120"/>
      <c r="NR21" s="120"/>
      <c r="NS21" s="120"/>
      <c r="NT21" s="120"/>
      <c r="NU21" s="120"/>
      <c r="NV21" s="120"/>
      <c r="NW21" s="120"/>
      <c r="NX21" s="12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24" t="s">
        <v>183</v>
      </c>
      <c r="NK22" s="125"/>
      <c r="NL22" s="125"/>
      <c r="NM22" s="125"/>
      <c r="NN22" s="125"/>
      <c r="NO22" s="125"/>
      <c r="NP22" s="125"/>
      <c r="NQ22" s="125"/>
      <c r="NR22" s="125"/>
      <c r="NS22" s="125"/>
      <c r="NT22" s="125"/>
      <c r="NU22" s="125"/>
      <c r="NV22" s="125"/>
      <c r="NW22" s="125"/>
      <c r="NX22" s="126"/>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64"/>
      <c r="NK23" s="65"/>
      <c r="NL23" s="65"/>
      <c r="NM23" s="65"/>
      <c r="NN23" s="65"/>
      <c r="NO23" s="65"/>
      <c r="NP23" s="65"/>
      <c r="NQ23" s="65"/>
      <c r="NR23" s="65"/>
      <c r="NS23" s="65"/>
      <c r="NT23" s="65"/>
      <c r="NU23" s="65"/>
      <c r="NV23" s="65"/>
      <c r="NW23" s="65"/>
      <c r="NX23" s="66"/>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64"/>
      <c r="NK24" s="65"/>
      <c r="NL24" s="65"/>
      <c r="NM24" s="65"/>
      <c r="NN24" s="65"/>
      <c r="NO24" s="65"/>
      <c r="NP24" s="65"/>
      <c r="NQ24" s="65"/>
      <c r="NR24" s="65"/>
      <c r="NS24" s="65"/>
      <c r="NT24" s="65"/>
      <c r="NU24" s="65"/>
      <c r="NV24" s="65"/>
      <c r="NW24" s="65"/>
      <c r="NX24" s="66"/>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64"/>
      <c r="NK25" s="65"/>
      <c r="NL25" s="65"/>
      <c r="NM25" s="65"/>
      <c r="NN25" s="65"/>
      <c r="NO25" s="65"/>
      <c r="NP25" s="65"/>
      <c r="NQ25" s="65"/>
      <c r="NR25" s="65"/>
      <c r="NS25" s="65"/>
      <c r="NT25" s="65"/>
      <c r="NU25" s="65"/>
      <c r="NV25" s="65"/>
      <c r="NW25" s="65"/>
      <c r="NX25" s="66"/>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64"/>
      <c r="NK26" s="65"/>
      <c r="NL26" s="65"/>
      <c r="NM26" s="65"/>
      <c r="NN26" s="65"/>
      <c r="NO26" s="65"/>
      <c r="NP26" s="65"/>
      <c r="NQ26" s="65"/>
      <c r="NR26" s="65"/>
      <c r="NS26" s="65"/>
      <c r="NT26" s="65"/>
      <c r="NU26" s="65"/>
      <c r="NV26" s="65"/>
      <c r="NW26" s="65"/>
      <c r="NX26" s="66"/>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64"/>
      <c r="NK27" s="65"/>
      <c r="NL27" s="65"/>
      <c r="NM27" s="65"/>
      <c r="NN27" s="65"/>
      <c r="NO27" s="65"/>
      <c r="NP27" s="65"/>
      <c r="NQ27" s="65"/>
      <c r="NR27" s="65"/>
      <c r="NS27" s="65"/>
      <c r="NT27" s="65"/>
      <c r="NU27" s="65"/>
      <c r="NV27" s="65"/>
      <c r="NW27" s="65"/>
      <c r="NX27" s="66"/>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64"/>
      <c r="NK28" s="65"/>
      <c r="NL28" s="65"/>
      <c r="NM28" s="65"/>
      <c r="NN28" s="65"/>
      <c r="NO28" s="65"/>
      <c r="NP28" s="65"/>
      <c r="NQ28" s="65"/>
      <c r="NR28" s="65"/>
      <c r="NS28" s="65"/>
      <c r="NT28" s="65"/>
      <c r="NU28" s="65"/>
      <c r="NV28" s="65"/>
      <c r="NW28" s="65"/>
      <c r="NX28" s="66"/>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64"/>
      <c r="NK29" s="65"/>
      <c r="NL29" s="65"/>
      <c r="NM29" s="65"/>
      <c r="NN29" s="65"/>
      <c r="NO29" s="65"/>
      <c r="NP29" s="65"/>
      <c r="NQ29" s="65"/>
      <c r="NR29" s="65"/>
      <c r="NS29" s="65"/>
      <c r="NT29" s="65"/>
      <c r="NU29" s="65"/>
      <c r="NV29" s="65"/>
      <c r="NW29" s="65"/>
      <c r="NX29" s="66"/>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64"/>
      <c r="NK30" s="65"/>
      <c r="NL30" s="65"/>
      <c r="NM30" s="65"/>
      <c r="NN30" s="65"/>
      <c r="NO30" s="65"/>
      <c r="NP30" s="65"/>
      <c r="NQ30" s="65"/>
      <c r="NR30" s="65"/>
      <c r="NS30" s="65"/>
      <c r="NT30" s="65"/>
      <c r="NU30" s="65"/>
      <c r="NV30" s="65"/>
      <c r="NW30" s="65"/>
      <c r="NX30" s="66"/>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64"/>
      <c r="NK31" s="65"/>
      <c r="NL31" s="65"/>
      <c r="NM31" s="65"/>
      <c r="NN31" s="65"/>
      <c r="NO31" s="65"/>
      <c r="NP31" s="65"/>
      <c r="NQ31" s="65"/>
      <c r="NR31" s="65"/>
      <c r="NS31" s="65"/>
      <c r="NT31" s="65"/>
      <c r="NU31" s="65"/>
      <c r="NV31" s="65"/>
      <c r="NW31" s="65"/>
      <c r="NX31" s="66"/>
      <c r="OC31" s="16" t="s">
        <v>56</v>
      </c>
    </row>
    <row r="32" spans="1:393" ht="13.5" customHeight="1" x14ac:dyDescent="0.15">
      <c r="A32" s="2"/>
      <c r="B32" s="14"/>
      <c r="D32" s="2"/>
      <c r="E32" s="2"/>
      <c r="F32" s="2"/>
      <c r="G32" s="17"/>
      <c r="H32" s="17"/>
      <c r="I32" s="17"/>
      <c r="J32" s="17"/>
      <c r="K32" s="17"/>
      <c r="L32" s="17"/>
      <c r="M32" s="17"/>
      <c r="N32" s="17"/>
      <c r="O32" s="17"/>
      <c r="P32" s="121" t="str">
        <f>データ!$B$11</f>
        <v>H30</v>
      </c>
      <c r="Q32" s="122"/>
      <c r="R32" s="122"/>
      <c r="S32" s="122"/>
      <c r="T32" s="122"/>
      <c r="U32" s="122"/>
      <c r="V32" s="122"/>
      <c r="W32" s="122"/>
      <c r="X32" s="122"/>
      <c r="Y32" s="122"/>
      <c r="Z32" s="122"/>
      <c r="AA32" s="122"/>
      <c r="AB32" s="122"/>
      <c r="AC32" s="122"/>
      <c r="AD32" s="123"/>
      <c r="AE32" s="121" t="str">
        <f>データ!$C$11</f>
        <v>R01</v>
      </c>
      <c r="AF32" s="122"/>
      <c r="AG32" s="122"/>
      <c r="AH32" s="122"/>
      <c r="AI32" s="122"/>
      <c r="AJ32" s="122"/>
      <c r="AK32" s="122"/>
      <c r="AL32" s="122"/>
      <c r="AM32" s="122"/>
      <c r="AN32" s="122"/>
      <c r="AO32" s="122"/>
      <c r="AP32" s="122"/>
      <c r="AQ32" s="122"/>
      <c r="AR32" s="122"/>
      <c r="AS32" s="123"/>
      <c r="AT32" s="121" t="str">
        <f>データ!$D$11</f>
        <v>R02</v>
      </c>
      <c r="AU32" s="122"/>
      <c r="AV32" s="122"/>
      <c r="AW32" s="122"/>
      <c r="AX32" s="122"/>
      <c r="AY32" s="122"/>
      <c r="AZ32" s="122"/>
      <c r="BA32" s="122"/>
      <c r="BB32" s="122"/>
      <c r="BC32" s="122"/>
      <c r="BD32" s="122"/>
      <c r="BE32" s="122"/>
      <c r="BF32" s="122"/>
      <c r="BG32" s="122"/>
      <c r="BH32" s="123"/>
      <c r="BI32" s="121" t="str">
        <f>データ!$E$11</f>
        <v>R03</v>
      </c>
      <c r="BJ32" s="122"/>
      <c r="BK32" s="122"/>
      <c r="BL32" s="122"/>
      <c r="BM32" s="122"/>
      <c r="BN32" s="122"/>
      <c r="BO32" s="122"/>
      <c r="BP32" s="122"/>
      <c r="BQ32" s="122"/>
      <c r="BR32" s="122"/>
      <c r="BS32" s="122"/>
      <c r="BT32" s="122"/>
      <c r="BU32" s="122"/>
      <c r="BV32" s="122"/>
      <c r="BW32" s="123"/>
      <c r="BX32" s="121" t="str">
        <f>データ!$F$11</f>
        <v>R04</v>
      </c>
      <c r="BY32" s="122"/>
      <c r="BZ32" s="122"/>
      <c r="CA32" s="122"/>
      <c r="CB32" s="122"/>
      <c r="CC32" s="122"/>
      <c r="CD32" s="122"/>
      <c r="CE32" s="122"/>
      <c r="CF32" s="122"/>
      <c r="CG32" s="122"/>
      <c r="CH32" s="122"/>
      <c r="CI32" s="122"/>
      <c r="CJ32" s="122"/>
      <c r="CK32" s="122"/>
      <c r="CL32" s="123"/>
      <c r="CO32" s="2"/>
      <c r="CP32" s="2"/>
      <c r="CQ32" s="2"/>
      <c r="CR32" s="2"/>
      <c r="CS32" s="2"/>
      <c r="CT32" s="2"/>
      <c r="CU32" s="17"/>
      <c r="CV32" s="17"/>
      <c r="CW32" s="17"/>
      <c r="CX32" s="17"/>
      <c r="CY32" s="17"/>
      <c r="CZ32" s="17"/>
      <c r="DA32" s="17"/>
      <c r="DB32" s="17"/>
      <c r="DC32" s="17"/>
      <c r="DD32" s="121" t="str">
        <f>データ!$B$11</f>
        <v>H30</v>
      </c>
      <c r="DE32" s="122"/>
      <c r="DF32" s="122"/>
      <c r="DG32" s="122"/>
      <c r="DH32" s="122"/>
      <c r="DI32" s="122"/>
      <c r="DJ32" s="122"/>
      <c r="DK32" s="122"/>
      <c r="DL32" s="122"/>
      <c r="DM32" s="122"/>
      <c r="DN32" s="122"/>
      <c r="DO32" s="122"/>
      <c r="DP32" s="122"/>
      <c r="DQ32" s="122"/>
      <c r="DR32" s="123"/>
      <c r="DS32" s="121" t="str">
        <f>データ!$C$11</f>
        <v>R01</v>
      </c>
      <c r="DT32" s="122"/>
      <c r="DU32" s="122"/>
      <c r="DV32" s="122"/>
      <c r="DW32" s="122"/>
      <c r="DX32" s="122"/>
      <c r="DY32" s="122"/>
      <c r="DZ32" s="122"/>
      <c r="EA32" s="122"/>
      <c r="EB32" s="122"/>
      <c r="EC32" s="122"/>
      <c r="ED32" s="122"/>
      <c r="EE32" s="122"/>
      <c r="EF32" s="122"/>
      <c r="EG32" s="123"/>
      <c r="EH32" s="121" t="str">
        <f>データ!$D$11</f>
        <v>R02</v>
      </c>
      <c r="EI32" s="122"/>
      <c r="EJ32" s="122"/>
      <c r="EK32" s="122"/>
      <c r="EL32" s="122"/>
      <c r="EM32" s="122"/>
      <c r="EN32" s="122"/>
      <c r="EO32" s="122"/>
      <c r="EP32" s="122"/>
      <c r="EQ32" s="122"/>
      <c r="ER32" s="122"/>
      <c r="ES32" s="122"/>
      <c r="ET32" s="122"/>
      <c r="EU32" s="122"/>
      <c r="EV32" s="123"/>
      <c r="EW32" s="121" t="str">
        <f>データ!$E$11</f>
        <v>R03</v>
      </c>
      <c r="EX32" s="122"/>
      <c r="EY32" s="122"/>
      <c r="EZ32" s="122"/>
      <c r="FA32" s="122"/>
      <c r="FB32" s="122"/>
      <c r="FC32" s="122"/>
      <c r="FD32" s="122"/>
      <c r="FE32" s="122"/>
      <c r="FF32" s="122"/>
      <c r="FG32" s="122"/>
      <c r="FH32" s="122"/>
      <c r="FI32" s="122"/>
      <c r="FJ32" s="122"/>
      <c r="FK32" s="123"/>
      <c r="FL32" s="121" t="str">
        <f>データ!$F$11</f>
        <v>R04</v>
      </c>
      <c r="FM32" s="122"/>
      <c r="FN32" s="122"/>
      <c r="FO32" s="122"/>
      <c r="FP32" s="122"/>
      <c r="FQ32" s="122"/>
      <c r="FR32" s="122"/>
      <c r="FS32" s="122"/>
      <c r="FT32" s="122"/>
      <c r="FU32" s="122"/>
      <c r="FV32" s="122"/>
      <c r="FW32" s="122"/>
      <c r="FX32" s="122"/>
      <c r="FY32" s="122"/>
      <c r="FZ32" s="123"/>
      <c r="GA32" s="2"/>
      <c r="GB32" s="2"/>
      <c r="GC32" s="2"/>
      <c r="GD32" s="2"/>
      <c r="GE32" s="2"/>
      <c r="GF32" s="2"/>
      <c r="GG32" s="2"/>
      <c r="GH32" s="2"/>
      <c r="GI32" s="17"/>
      <c r="GJ32" s="17"/>
      <c r="GK32" s="17"/>
      <c r="GL32" s="17"/>
      <c r="GM32" s="17"/>
      <c r="GN32" s="17"/>
      <c r="GO32" s="17"/>
      <c r="GP32" s="17"/>
      <c r="GQ32" s="17"/>
      <c r="GR32" s="121" t="str">
        <f>データ!$B$11</f>
        <v>H30</v>
      </c>
      <c r="GS32" s="122"/>
      <c r="GT32" s="122"/>
      <c r="GU32" s="122"/>
      <c r="GV32" s="122"/>
      <c r="GW32" s="122"/>
      <c r="GX32" s="122"/>
      <c r="GY32" s="122"/>
      <c r="GZ32" s="122"/>
      <c r="HA32" s="122"/>
      <c r="HB32" s="122"/>
      <c r="HC32" s="122"/>
      <c r="HD32" s="122"/>
      <c r="HE32" s="122"/>
      <c r="HF32" s="123"/>
      <c r="HG32" s="121" t="str">
        <f>データ!$C$11</f>
        <v>R01</v>
      </c>
      <c r="HH32" s="122"/>
      <c r="HI32" s="122"/>
      <c r="HJ32" s="122"/>
      <c r="HK32" s="122"/>
      <c r="HL32" s="122"/>
      <c r="HM32" s="122"/>
      <c r="HN32" s="122"/>
      <c r="HO32" s="122"/>
      <c r="HP32" s="122"/>
      <c r="HQ32" s="122"/>
      <c r="HR32" s="122"/>
      <c r="HS32" s="122"/>
      <c r="HT32" s="122"/>
      <c r="HU32" s="123"/>
      <c r="HV32" s="121" t="str">
        <f>データ!$D$11</f>
        <v>R02</v>
      </c>
      <c r="HW32" s="122"/>
      <c r="HX32" s="122"/>
      <c r="HY32" s="122"/>
      <c r="HZ32" s="122"/>
      <c r="IA32" s="122"/>
      <c r="IB32" s="122"/>
      <c r="IC32" s="122"/>
      <c r="ID32" s="122"/>
      <c r="IE32" s="122"/>
      <c r="IF32" s="122"/>
      <c r="IG32" s="122"/>
      <c r="IH32" s="122"/>
      <c r="II32" s="122"/>
      <c r="IJ32" s="123"/>
      <c r="IK32" s="121" t="str">
        <f>データ!$E$11</f>
        <v>R03</v>
      </c>
      <c r="IL32" s="122"/>
      <c r="IM32" s="122"/>
      <c r="IN32" s="122"/>
      <c r="IO32" s="122"/>
      <c r="IP32" s="122"/>
      <c r="IQ32" s="122"/>
      <c r="IR32" s="122"/>
      <c r="IS32" s="122"/>
      <c r="IT32" s="122"/>
      <c r="IU32" s="122"/>
      <c r="IV32" s="122"/>
      <c r="IW32" s="122"/>
      <c r="IX32" s="122"/>
      <c r="IY32" s="123"/>
      <c r="IZ32" s="121" t="str">
        <f>データ!$F$11</f>
        <v>R04</v>
      </c>
      <c r="JA32" s="122"/>
      <c r="JB32" s="122"/>
      <c r="JC32" s="122"/>
      <c r="JD32" s="122"/>
      <c r="JE32" s="122"/>
      <c r="JF32" s="122"/>
      <c r="JG32" s="122"/>
      <c r="JH32" s="122"/>
      <c r="JI32" s="122"/>
      <c r="JJ32" s="122"/>
      <c r="JK32" s="122"/>
      <c r="JL32" s="122"/>
      <c r="JM32" s="122"/>
      <c r="JN32" s="123"/>
      <c r="JO32" s="2"/>
      <c r="JP32" s="2"/>
      <c r="JQ32" s="2"/>
      <c r="JR32" s="2"/>
      <c r="JS32" s="2"/>
      <c r="JT32" s="2"/>
      <c r="JU32" s="2"/>
      <c r="JV32" s="2"/>
      <c r="JW32" s="17"/>
      <c r="JX32" s="17"/>
      <c r="JY32" s="17"/>
      <c r="JZ32" s="17"/>
      <c r="KA32" s="17"/>
      <c r="KB32" s="17"/>
      <c r="KC32" s="17"/>
      <c r="KD32" s="17"/>
      <c r="KE32" s="17"/>
      <c r="KF32" s="121" t="str">
        <f>データ!$B$11</f>
        <v>H30</v>
      </c>
      <c r="KG32" s="122"/>
      <c r="KH32" s="122"/>
      <c r="KI32" s="122"/>
      <c r="KJ32" s="122"/>
      <c r="KK32" s="122"/>
      <c r="KL32" s="122"/>
      <c r="KM32" s="122"/>
      <c r="KN32" s="122"/>
      <c r="KO32" s="122"/>
      <c r="KP32" s="122"/>
      <c r="KQ32" s="122"/>
      <c r="KR32" s="122"/>
      <c r="KS32" s="122"/>
      <c r="KT32" s="123"/>
      <c r="KU32" s="121" t="str">
        <f>データ!$C$11</f>
        <v>R01</v>
      </c>
      <c r="KV32" s="122"/>
      <c r="KW32" s="122"/>
      <c r="KX32" s="122"/>
      <c r="KY32" s="122"/>
      <c r="KZ32" s="122"/>
      <c r="LA32" s="122"/>
      <c r="LB32" s="122"/>
      <c r="LC32" s="122"/>
      <c r="LD32" s="122"/>
      <c r="LE32" s="122"/>
      <c r="LF32" s="122"/>
      <c r="LG32" s="122"/>
      <c r="LH32" s="122"/>
      <c r="LI32" s="123"/>
      <c r="LJ32" s="121" t="str">
        <f>データ!$D$11</f>
        <v>R02</v>
      </c>
      <c r="LK32" s="122"/>
      <c r="LL32" s="122"/>
      <c r="LM32" s="122"/>
      <c r="LN32" s="122"/>
      <c r="LO32" s="122"/>
      <c r="LP32" s="122"/>
      <c r="LQ32" s="122"/>
      <c r="LR32" s="122"/>
      <c r="LS32" s="122"/>
      <c r="LT32" s="122"/>
      <c r="LU32" s="122"/>
      <c r="LV32" s="122"/>
      <c r="LW32" s="122"/>
      <c r="LX32" s="123"/>
      <c r="LY32" s="121" t="str">
        <f>データ!$E$11</f>
        <v>R03</v>
      </c>
      <c r="LZ32" s="122"/>
      <c r="MA32" s="122"/>
      <c r="MB32" s="122"/>
      <c r="MC32" s="122"/>
      <c r="MD32" s="122"/>
      <c r="ME32" s="122"/>
      <c r="MF32" s="122"/>
      <c r="MG32" s="122"/>
      <c r="MH32" s="122"/>
      <c r="MI32" s="122"/>
      <c r="MJ32" s="122"/>
      <c r="MK32" s="122"/>
      <c r="ML32" s="122"/>
      <c r="MM32" s="123"/>
      <c r="MN32" s="121" t="str">
        <f>データ!$F$11</f>
        <v>R04</v>
      </c>
      <c r="MO32" s="122"/>
      <c r="MP32" s="122"/>
      <c r="MQ32" s="122"/>
      <c r="MR32" s="122"/>
      <c r="MS32" s="122"/>
      <c r="MT32" s="122"/>
      <c r="MU32" s="122"/>
      <c r="MV32" s="122"/>
      <c r="MW32" s="122"/>
      <c r="MX32" s="122"/>
      <c r="MY32" s="122"/>
      <c r="MZ32" s="122"/>
      <c r="NA32" s="122"/>
      <c r="NB32" s="123"/>
      <c r="ND32" s="2"/>
      <c r="NE32" s="2"/>
      <c r="NF32" s="2"/>
      <c r="NG32" s="2"/>
      <c r="NH32" s="15"/>
      <c r="NI32" s="2"/>
      <c r="NJ32" s="64"/>
      <c r="NK32" s="65"/>
      <c r="NL32" s="65"/>
      <c r="NM32" s="65"/>
      <c r="NN32" s="65"/>
      <c r="NO32" s="65"/>
      <c r="NP32" s="65"/>
      <c r="NQ32" s="65"/>
      <c r="NR32" s="65"/>
      <c r="NS32" s="65"/>
      <c r="NT32" s="65"/>
      <c r="NU32" s="65"/>
      <c r="NV32" s="65"/>
      <c r="NW32" s="65"/>
      <c r="NX32" s="66"/>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102.5</v>
      </c>
      <c r="Q33" s="129"/>
      <c r="R33" s="129"/>
      <c r="S33" s="129"/>
      <c r="T33" s="129"/>
      <c r="U33" s="129"/>
      <c r="V33" s="129"/>
      <c r="W33" s="129"/>
      <c r="X33" s="129"/>
      <c r="Y33" s="129"/>
      <c r="Z33" s="129"/>
      <c r="AA33" s="129"/>
      <c r="AB33" s="129"/>
      <c r="AC33" s="129"/>
      <c r="AD33" s="130"/>
      <c r="AE33" s="128">
        <f>データ!AJ7</f>
        <v>100.6</v>
      </c>
      <c r="AF33" s="129"/>
      <c r="AG33" s="129"/>
      <c r="AH33" s="129"/>
      <c r="AI33" s="129"/>
      <c r="AJ33" s="129"/>
      <c r="AK33" s="129"/>
      <c r="AL33" s="129"/>
      <c r="AM33" s="129"/>
      <c r="AN33" s="129"/>
      <c r="AO33" s="129"/>
      <c r="AP33" s="129"/>
      <c r="AQ33" s="129"/>
      <c r="AR33" s="129"/>
      <c r="AS33" s="130"/>
      <c r="AT33" s="128">
        <f>データ!AK7</f>
        <v>105.7</v>
      </c>
      <c r="AU33" s="129"/>
      <c r="AV33" s="129"/>
      <c r="AW33" s="129"/>
      <c r="AX33" s="129"/>
      <c r="AY33" s="129"/>
      <c r="AZ33" s="129"/>
      <c r="BA33" s="129"/>
      <c r="BB33" s="129"/>
      <c r="BC33" s="129"/>
      <c r="BD33" s="129"/>
      <c r="BE33" s="129"/>
      <c r="BF33" s="129"/>
      <c r="BG33" s="129"/>
      <c r="BH33" s="130"/>
      <c r="BI33" s="128">
        <f>データ!AL7</f>
        <v>107.3</v>
      </c>
      <c r="BJ33" s="129"/>
      <c r="BK33" s="129"/>
      <c r="BL33" s="129"/>
      <c r="BM33" s="129"/>
      <c r="BN33" s="129"/>
      <c r="BO33" s="129"/>
      <c r="BP33" s="129"/>
      <c r="BQ33" s="129"/>
      <c r="BR33" s="129"/>
      <c r="BS33" s="129"/>
      <c r="BT33" s="129"/>
      <c r="BU33" s="129"/>
      <c r="BV33" s="129"/>
      <c r="BW33" s="130"/>
      <c r="BX33" s="128">
        <f>データ!AM7</f>
        <v>104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104</v>
      </c>
      <c r="DE33" s="129"/>
      <c r="DF33" s="129"/>
      <c r="DG33" s="129"/>
      <c r="DH33" s="129"/>
      <c r="DI33" s="129"/>
      <c r="DJ33" s="129"/>
      <c r="DK33" s="129"/>
      <c r="DL33" s="129"/>
      <c r="DM33" s="129"/>
      <c r="DN33" s="129"/>
      <c r="DO33" s="129"/>
      <c r="DP33" s="129"/>
      <c r="DQ33" s="129"/>
      <c r="DR33" s="130"/>
      <c r="DS33" s="128">
        <f>データ!AU7</f>
        <v>101.3</v>
      </c>
      <c r="DT33" s="129"/>
      <c r="DU33" s="129"/>
      <c r="DV33" s="129"/>
      <c r="DW33" s="129"/>
      <c r="DX33" s="129"/>
      <c r="DY33" s="129"/>
      <c r="DZ33" s="129"/>
      <c r="EA33" s="129"/>
      <c r="EB33" s="129"/>
      <c r="EC33" s="129"/>
      <c r="ED33" s="129"/>
      <c r="EE33" s="129"/>
      <c r="EF33" s="129"/>
      <c r="EG33" s="130"/>
      <c r="EH33" s="128">
        <f>データ!AV7</f>
        <v>98.3</v>
      </c>
      <c r="EI33" s="129"/>
      <c r="EJ33" s="129"/>
      <c r="EK33" s="129"/>
      <c r="EL33" s="129"/>
      <c r="EM33" s="129"/>
      <c r="EN33" s="129"/>
      <c r="EO33" s="129"/>
      <c r="EP33" s="129"/>
      <c r="EQ33" s="129"/>
      <c r="ER33" s="129"/>
      <c r="ES33" s="129"/>
      <c r="ET33" s="129"/>
      <c r="EU33" s="129"/>
      <c r="EV33" s="130"/>
      <c r="EW33" s="128">
        <f>データ!AW7</f>
        <v>94.6</v>
      </c>
      <c r="EX33" s="129"/>
      <c r="EY33" s="129"/>
      <c r="EZ33" s="129"/>
      <c r="FA33" s="129"/>
      <c r="FB33" s="129"/>
      <c r="FC33" s="129"/>
      <c r="FD33" s="129"/>
      <c r="FE33" s="129"/>
      <c r="FF33" s="129"/>
      <c r="FG33" s="129"/>
      <c r="FH33" s="129"/>
      <c r="FI33" s="129"/>
      <c r="FJ33" s="129"/>
      <c r="FK33" s="130"/>
      <c r="FL33" s="128">
        <f>データ!AX7</f>
        <v>100</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101.9</v>
      </c>
      <c r="GS33" s="129"/>
      <c r="GT33" s="129"/>
      <c r="GU33" s="129"/>
      <c r="GV33" s="129"/>
      <c r="GW33" s="129"/>
      <c r="GX33" s="129"/>
      <c r="GY33" s="129"/>
      <c r="GZ33" s="129"/>
      <c r="HA33" s="129"/>
      <c r="HB33" s="129"/>
      <c r="HC33" s="129"/>
      <c r="HD33" s="129"/>
      <c r="HE33" s="129"/>
      <c r="HF33" s="130"/>
      <c r="HG33" s="128">
        <f>データ!BF7</f>
        <v>99.3</v>
      </c>
      <c r="HH33" s="129"/>
      <c r="HI33" s="129"/>
      <c r="HJ33" s="129"/>
      <c r="HK33" s="129"/>
      <c r="HL33" s="129"/>
      <c r="HM33" s="129"/>
      <c r="HN33" s="129"/>
      <c r="HO33" s="129"/>
      <c r="HP33" s="129"/>
      <c r="HQ33" s="129"/>
      <c r="HR33" s="129"/>
      <c r="HS33" s="129"/>
      <c r="HT33" s="129"/>
      <c r="HU33" s="130"/>
      <c r="HV33" s="128">
        <f>データ!BG7</f>
        <v>96.2</v>
      </c>
      <c r="HW33" s="129"/>
      <c r="HX33" s="129"/>
      <c r="HY33" s="129"/>
      <c r="HZ33" s="129"/>
      <c r="IA33" s="129"/>
      <c r="IB33" s="129"/>
      <c r="IC33" s="129"/>
      <c r="ID33" s="129"/>
      <c r="IE33" s="129"/>
      <c r="IF33" s="129"/>
      <c r="IG33" s="129"/>
      <c r="IH33" s="129"/>
      <c r="II33" s="129"/>
      <c r="IJ33" s="130"/>
      <c r="IK33" s="128">
        <f>データ!BH7</f>
        <v>92.3</v>
      </c>
      <c r="IL33" s="129"/>
      <c r="IM33" s="129"/>
      <c r="IN33" s="129"/>
      <c r="IO33" s="129"/>
      <c r="IP33" s="129"/>
      <c r="IQ33" s="129"/>
      <c r="IR33" s="129"/>
      <c r="IS33" s="129"/>
      <c r="IT33" s="129"/>
      <c r="IU33" s="129"/>
      <c r="IV33" s="129"/>
      <c r="IW33" s="129"/>
      <c r="IX33" s="129"/>
      <c r="IY33" s="130"/>
      <c r="IZ33" s="128">
        <f>データ!BI7</f>
        <v>97.7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91.1</v>
      </c>
      <c r="KG33" s="129"/>
      <c r="KH33" s="129"/>
      <c r="KI33" s="129"/>
      <c r="KJ33" s="129"/>
      <c r="KK33" s="129"/>
      <c r="KL33" s="129"/>
      <c r="KM33" s="129"/>
      <c r="KN33" s="129"/>
      <c r="KO33" s="129"/>
      <c r="KP33" s="129"/>
      <c r="KQ33" s="129"/>
      <c r="KR33" s="129"/>
      <c r="KS33" s="129"/>
      <c r="KT33" s="130"/>
      <c r="KU33" s="128">
        <f>データ!BQ7</f>
        <v>89.8</v>
      </c>
      <c r="KV33" s="129"/>
      <c r="KW33" s="129"/>
      <c r="KX33" s="129"/>
      <c r="KY33" s="129"/>
      <c r="KZ33" s="129"/>
      <c r="LA33" s="129"/>
      <c r="LB33" s="129"/>
      <c r="LC33" s="129"/>
      <c r="LD33" s="129"/>
      <c r="LE33" s="129"/>
      <c r="LF33" s="129"/>
      <c r="LG33" s="129"/>
      <c r="LH33" s="129"/>
      <c r="LI33" s="130"/>
      <c r="LJ33" s="128">
        <f>データ!BR7</f>
        <v>85.2</v>
      </c>
      <c r="LK33" s="129"/>
      <c r="LL33" s="129"/>
      <c r="LM33" s="129"/>
      <c r="LN33" s="129"/>
      <c r="LO33" s="129"/>
      <c r="LP33" s="129"/>
      <c r="LQ33" s="129"/>
      <c r="LR33" s="129"/>
      <c r="LS33" s="129"/>
      <c r="LT33" s="129"/>
      <c r="LU33" s="129"/>
      <c r="LV33" s="129"/>
      <c r="LW33" s="129"/>
      <c r="LX33" s="130"/>
      <c r="LY33" s="128">
        <f>データ!BS7</f>
        <v>81.2</v>
      </c>
      <c r="LZ33" s="129"/>
      <c r="MA33" s="129"/>
      <c r="MB33" s="129"/>
      <c r="MC33" s="129"/>
      <c r="MD33" s="129"/>
      <c r="ME33" s="129"/>
      <c r="MF33" s="129"/>
      <c r="MG33" s="129"/>
      <c r="MH33" s="129"/>
      <c r="MI33" s="129"/>
      <c r="MJ33" s="129"/>
      <c r="MK33" s="129"/>
      <c r="ML33" s="129"/>
      <c r="MM33" s="130"/>
      <c r="MN33" s="128">
        <f>データ!BT7</f>
        <v>79.900000000000006</v>
      </c>
      <c r="MO33" s="129"/>
      <c r="MP33" s="129"/>
      <c r="MQ33" s="129"/>
      <c r="MR33" s="129"/>
      <c r="MS33" s="129"/>
      <c r="MT33" s="129"/>
      <c r="MU33" s="129"/>
      <c r="MV33" s="129"/>
      <c r="MW33" s="129"/>
      <c r="MX33" s="129"/>
      <c r="MY33" s="129"/>
      <c r="MZ33" s="129"/>
      <c r="NA33" s="129"/>
      <c r="NB33" s="130"/>
      <c r="ND33" s="2"/>
      <c r="NE33" s="2"/>
      <c r="NF33" s="2"/>
      <c r="NG33" s="2"/>
      <c r="NH33" s="15"/>
      <c r="NI33" s="2"/>
      <c r="NJ33" s="64"/>
      <c r="NK33" s="65"/>
      <c r="NL33" s="65"/>
      <c r="NM33" s="65"/>
      <c r="NN33" s="65"/>
      <c r="NO33" s="65"/>
      <c r="NP33" s="65"/>
      <c r="NQ33" s="65"/>
      <c r="NR33" s="65"/>
      <c r="NS33" s="65"/>
      <c r="NT33" s="65"/>
      <c r="NU33" s="65"/>
      <c r="NV33" s="65"/>
      <c r="NW33" s="65"/>
      <c r="NX33" s="66"/>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67"/>
      <c r="NK34" s="68"/>
      <c r="NL34" s="68"/>
      <c r="NM34" s="68"/>
      <c r="NN34" s="68"/>
      <c r="NO34" s="68"/>
      <c r="NP34" s="68"/>
      <c r="NQ34" s="68"/>
      <c r="NR34" s="68"/>
      <c r="NS34" s="68"/>
      <c r="NT34" s="68"/>
      <c r="NU34" s="68"/>
      <c r="NV34" s="68"/>
      <c r="NW34" s="68"/>
      <c r="NX34" s="69"/>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05" t="s">
        <v>62</v>
      </c>
      <c r="NK35" s="105"/>
      <c r="NL35" s="105"/>
      <c r="NM35" s="105"/>
      <c r="NN35" s="105"/>
      <c r="NO35" s="105"/>
      <c r="NP35" s="105"/>
      <c r="NQ35" s="105"/>
      <c r="NR35" s="105"/>
      <c r="NS35" s="105"/>
      <c r="NT35" s="105"/>
      <c r="NU35" s="105"/>
      <c r="NV35" s="105"/>
      <c r="NW35" s="105"/>
      <c r="NX35" s="10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20"/>
      <c r="NK36" s="120"/>
      <c r="NL36" s="120"/>
      <c r="NM36" s="120"/>
      <c r="NN36" s="120"/>
      <c r="NO36" s="120"/>
      <c r="NP36" s="120"/>
      <c r="NQ36" s="120"/>
      <c r="NR36" s="120"/>
      <c r="NS36" s="120"/>
      <c r="NT36" s="120"/>
      <c r="NU36" s="120"/>
      <c r="NV36" s="120"/>
      <c r="NW36" s="120"/>
      <c r="NX36" s="12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185</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1" t="str">
        <f>データ!$B$11</f>
        <v>H30</v>
      </c>
      <c r="Q54" s="122"/>
      <c r="R54" s="122"/>
      <c r="S54" s="122"/>
      <c r="T54" s="122"/>
      <c r="U54" s="122"/>
      <c r="V54" s="122"/>
      <c r="W54" s="122"/>
      <c r="X54" s="122"/>
      <c r="Y54" s="122"/>
      <c r="Z54" s="122"/>
      <c r="AA54" s="122"/>
      <c r="AB54" s="122"/>
      <c r="AC54" s="122"/>
      <c r="AD54" s="123"/>
      <c r="AE54" s="121" t="str">
        <f>データ!$C$11</f>
        <v>R01</v>
      </c>
      <c r="AF54" s="122"/>
      <c r="AG54" s="122"/>
      <c r="AH54" s="122"/>
      <c r="AI54" s="122"/>
      <c r="AJ54" s="122"/>
      <c r="AK54" s="122"/>
      <c r="AL54" s="122"/>
      <c r="AM54" s="122"/>
      <c r="AN54" s="122"/>
      <c r="AO54" s="122"/>
      <c r="AP54" s="122"/>
      <c r="AQ54" s="122"/>
      <c r="AR54" s="122"/>
      <c r="AS54" s="123"/>
      <c r="AT54" s="121" t="str">
        <f>データ!$D$11</f>
        <v>R02</v>
      </c>
      <c r="AU54" s="122"/>
      <c r="AV54" s="122"/>
      <c r="AW54" s="122"/>
      <c r="AX54" s="122"/>
      <c r="AY54" s="122"/>
      <c r="AZ54" s="122"/>
      <c r="BA54" s="122"/>
      <c r="BB54" s="122"/>
      <c r="BC54" s="122"/>
      <c r="BD54" s="122"/>
      <c r="BE54" s="122"/>
      <c r="BF54" s="122"/>
      <c r="BG54" s="122"/>
      <c r="BH54" s="123"/>
      <c r="BI54" s="121" t="str">
        <f>データ!$E$11</f>
        <v>R03</v>
      </c>
      <c r="BJ54" s="122"/>
      <c r="BK54" s="122"/>
      <c r="BL54" s="122"/>
      <c r="BM54" s="122"/>
      <c r="BN54" s="122"/>
      <c r="BO54" s="122"/>
      <c r="BP54" s="122"/>
      <c r="BQ54" s="122"/>
      <c r="BR54" s="122"/>
      <c r="BS54" s="122"/>
      <c r="BT54" s="122"/>
      <c r="BU54" s="122"/>
      <c r="BV54" s="122"/>
      <c r="BW54" s="123"/>
      <c r="BX54" s="121" t="str">
        <f>データ!$F$11</f>
        <v>R04</v>
      </c>
      <c r="BY54" s="122"/>
      <c r="BZ54" s="122"/>
      <c r="CA54" s="122"/>
      <c r="CB54" s="122"/>
      <c r="CC54" s="122"/>
      <c r="CD54" s="122"/>
      <c r="CE54" s="122"/>
      <c r="CF54" s="122"/>
      <c r="CG54" s="122"/>
      <c r="CH54" s="122"/>
      <c r="CI54" s="122"/>
      <c r="CJ54" s="122"/>
      <c r="CK54" s="122"/>
      <c r="CL54" s="123"/>
      <c r="CO54" s="2"/>
      <c r="CP54" s="2"/>
      <c r="CQ54" s="2"/>
      <c r="CR54" s="2"/>
      <c r="CS54" s="2"/>
      <c r="CT54" s="2"/>
      <c r="CU54" s="17"/>
      <c r="CV54" s="17"/>
      <c r="CW54" s="17"/>
      <c r="CX54" s="17"/>
      <c r="CY54" s="17"/>
      <c r="CZ54" s="17"/>
      <c r="DA54" s="17"/>
      <c r="DB54" s="17"/>
      <c r="DC54" s="17"/>
      <c r="DD54" s="121" t="str">
        <f>データ!$B$11</f>
        <v>H30</v>
      </c>
      <c r="DE54" s="122"/>
      <c r="DF54" s="122"/>
      <c r="DG54" s="122"/>
      <c r="DH54" s="122"/>
      <c r="DI54" s="122"/>
      <c r="DJ54" s="122"/>
      <c r="DK54" s="122"/>
      <c r="DL54" s="122"/>
      <c r="DM54" s="122"/>
      <c r="DN54" s="122"/>
      <c r="DO54" s="122"/>
      <c r="DP54" s="122"/>
      <c r="DQ54" s="122"/>
      <c r="DR54" s="123"/>
      <c r="DS54" s="121" t="str">
        <f>データ!$C$11</f>
        <v>R01</v>
      </c>
      <c r="DT54" s="122"/>
      <c r="DU54" s="122"/>
      <c r="DV54" s="122"/>
      <c r="DW54" s="122"/>
      <c r="DX54" s="122"/>
      <c r="DY54" s="122"/>
      <c r="DZ54" s="122"/>
      <c r="EA54" s="122"/>
      <c r="EB54" s="122"/>
      <c r="EC54" s="122"/>
      <c r="ED54" s="122"/>
      <c r="EE54" s="122"/>
      <c r="EF54" s="122"/>
      <c r="EG54" s="123"/>
      <c r="EH54" s="121" t="str">
        <f>データ!$D$11</f>
        <v>R02</v>
      </c>
      <c r="EI54" s="122"/>
      <c r="EJ54" s="122"/>
      <c r="EK54" s="122"/>
      <c r="EL54" s="122"/>
      <c r="EM54" s="122"/>
      <c r="EN54" s="122"/>
      <c r="EO54" s="122"/>
      <c r="EP54" s="122"/>
      <c r="EQ54" s="122"/>
      <c r="ER54" s="122"/>
      <c r="ES54" s="122"/>
      <c r="ET54" s="122"/>
      <c r="EU54" s="122"/>
      <c r="EV54" s="123"/>
      <c r="EW54" s="121" t="str">
        <f>データ!$E$11</f>
        <v>R03</v>
      </c>
      <c r="EX54" s="122"/>
      <c r="EY54" s="122"/>
      <c r="EZ54" s="122"/>
      <c r="FA54" s="122"/>
      <c r="FB54" s="122"/>
      <c r="FC54" s="122"/>
      <c r="FD54" s="122"/>
      <c r="FE54" s="122"/>
      <c r="FF54" s="122"/>
      <c r="FG54" s="122"/>
      <c r="FH54" s="122"/>
      <c r="FI54" s="122"/>
      <c r="FJ54" s="122"/>
      <c r="FK54" s="123"/>
      <c r="FL54" s="121" t="str">
        <f>データ!$F$11</f>
        <v>R04</v>
      </c>
      <c r="FM54" s="122"/>
      <c r="FN54" s="122"/>
      <c r="FO54" s="122"/>
      <c r="FP54" s="122"/>
      <c r="FQ54" s="122"/>
      <c r="FR54" s="122"/>
      <c r="FS54" s="122"/>
      <c r="FT54" s="122"/>
      <c r="FU54" s="122"/>
      <c r="FV54" s="122"/>
      <c r="FW54" s="122"/>
      <c r="FX54" s="122"/>
      <c r="FY54" s="122"/>
      <c r="FZ54" s="123"/>
      <c r="GA54" s="2"/>
      <c r="GB54" s="2"/>
      <c r="GC54" s="2"/>
      <c r="GD54" s="2"/>
      <c r="GE54" s="2"/>
      <c r="GF54" s="2"/>
      <c r="GG54" s="2"/>
      <c r="GH54" s="2"/>
      <c r="GI54" s="17"/>
      <c r="GJ54" s="17"/>
      <c r="GK54" s="17"/>
      <c r="GL54" s="17"/>
      <c r="GM54" s="17"/>
      <c r="GN54" s="17"/>
      <c r="GO54" s="17"/>
      <c r="GP54" s="17"/>
      <c r="GQ54" s="17"/>
      <c r="GR54" s="121" t="str">
        <f>データ!$B$11</f>
        <v>H30</v>
      </c>
      <c r="GS54" s="122"/>
      <c r="GT54" s="122"/>
      <c r="GU54" s="122"/>
      <c r="GV54" s="122"/>
      <c r="GW54" s="122"/>
      <c r="GX54" s="122"/>
      <c r="GY54" s="122"/>
      <c r="GZ54" s="122"/>
      <c r="HA54" s="122"/>
      <c r="HB54" s="122"/>
      <c r="HC54" s="122"/>
      <c r="HD54" s="122"/>
      <c r="HE54" s="122"/>
      <c r="HF54" s="123"/>
      <c r="HG54" s="121" t="str">
        <f>データ!$C$11</f>
        <v>R01</v>
      </c>
      <c r="HH54" s="122"/>
      <c r="HI54" s="122"/>
      <c r="HJ54" s="122"/>
      <c r="HK54" s="122"/>
      <c r="HL54" s="122"/>
      <c r="HM54" s="122"/>
      <c r="HN54" s="122"/>
      <c r="HO54" s="122"/>
      <c r="HP54" s="122"/>
      <c r="HQ54" s="122"/>
      <c r="HR54" s="122"/>
      <c r="HS54" s="122"/>
      <c r="HT54" s="122"/>
      <c r="HU54" s="123"/>
      <c r="HV54" s="121" t="str">
        <f>データ!$D$11</f>
        <v>R02</v>
      </c>
      <c r="HW54" s="122"/>
      <c r="HX54" s="122"/>
      <c r="HY54" s="122"/>
      <c r="HZ54" s="122"/>
      <c r="IA54" s="122"/>
      <c r="IB54" s="122"/>
      <c r="IC54" s="122"/>
      <c r="ID54" s="122"/>
      <c r="IE54" s="122"/>
      <c r="IF54" s="122"/>
      <c r="IG54" s="122"/>
      <c r="IH54" s="122"/>
      <c r="II54" s="122"/>
      <c r="IJ54" s="123"/>
      <c r="IK54" s="121" t="str">
        <f>データ!$E$11</f>
        <v>R03</v>
      </c>
      <c r="IL54" s="122"/>
      <c r="IM54" s="122"/>
      <c r="IN54" s="122"/>
      <c r="IO54" s="122"/>
      <c r="IP54" s="122"/>
      <c r="IQ54" s="122"/>
      <c r="IR54" s="122"/>
      <c r="IS54" s="122"/>
      <c r="IT54" s="122"/>
      <c r="IU54" s="122"/>
      <c r="IV54" s="122"/>
      <c r="IW54" s="122"/>
      <c r="IX54" s="122"/>
      <c r="IY54" s="123"/>
      <c r="IZ54" s="121" t="str">
        <f>データ!$F$11</f>
        <v>R04</v>
      </c>
      <c r="JA54" s="122"/>
      <c r="JB54" s="122"/>
      <c r="JC54" s="122"/>
      <c r="JD54" s="122"/>
      <c r="JE54" s="122"/>
      <c r="JF54" s="122"/>
      <c r="JG54" s="122"/>
      <c r="JH54" s="122"/>
      <c r="JI54" s="122"/>
      <c r="JJ54" s="122"/>
      <c r="JK54" s="122"/>
      <c r="JL54" s="122"/>
      <c r="JM54" s="122"/>
      <c r="JN54" s="123"/>
      <c r="JO54" s="2"/>
      <c r="JP54" s="2"/>
      <c r="JQ54" s="2"/>
      <c r="JR54" s="2"/>
      <c r="JS54" s="2"/>
      <c r="JT54" s="2"/>
      <c r="JU54" s="2"/>
      <c r="JV54" s="2"/>
      <c r="JW54" s="17"/>
      <c r="JX54" s="17"/>
      <c r="JY54" s="17"/>
      <c r="JZ54" s="17"/>
      <c r="KA54" s="17"/>
      <c r="KB54" s="17"/>
      <c r="KC54" s="17"/>
      <c r="KD54" s="17"/>
      <c r="KE54" s="17"/>
      <c r="KF54" s="121" t="str">
        <f>データ!$B$11</f>
        <v>H30</v>
      </c>
      <c r="KG54" s="122"/>
      <c r="KH54" s="122"/>
      <c r="KI54" s="122"/>
      <c r="KJ54" s="122"/>
      <c r="KK54" s="122"/>
      <c r="KL54" s="122"/>
      <c r="KM54" s="122"/>
      <c r="KN54" s="122"/>
      <c r="KO54" s="122"/>
      <c r="KP54" s="122"/>
      <c r="KQ54" s="122"/>
      <c r="KR54" s="122"/>
      <c r="KS54" s="122"/>
      <c r="KT54" s="123"/>
      <c r="KU54" s="121" t="str">
        <f>データ!$C$11</f>
        <v>R01</v>
      </c>
      <c r="KV54" s="122"/>
      <c r="KW54" s="122"/>
      <c r="KX54" s="122"/>
      <c r="KY54" s="122"/>
      <c r="KZ54" s="122"/>
      <c r="LA54" s="122"/>
      <c r="LB54" s="122"/>
      <c r="LC54" s="122"/>
      <c r="LD54" s="122"/>
      <c r="LE54" s="122"/>
      <c r="LF54" s="122"/>
      <c r="LG54" s="122"/>
      <c r="LH54" s="122"/>
      <c r="LI54" s="123"/>
      <c r="LJ54" s="121" t="str">
        <f>データ!$D$11</f>
        <v>R02</v>
      </c>
      <c r="LK54" s="122"/>
      <c r="LL54" s="122"/>
      <c r="LM54" s="122"/>
      <c r="LN54" s="122"/>
      <c r="LO54" s="122"/>
      <c r="LP54" s="122"/>
      <c r="LQ54" s="122"/>
      <c r="LR54" s="122"/>
      <c r="LS54" s="122"/>
      <c r="LT54" s="122"/>
      <c r="LU54" s="122"/>
      <c r="LV54" s="122"/>
      <c r="LW54" s="122"/>
      <c r="LX54" s="123"/>
      <c r="LY54" s="121" t="str">
        <f>データ!$E$11</f>
        <v>R03</v>
      </c>
      <c r="LZ54" s="122"/>
      <c r="MA54" s="122"/>
      <c r="MB54" s="122"/>
      <c r="MC54" s="122"/>
      <c r="MD54" s="122"/>
      <c r="ME54" s="122"/>
      <c r="MF54" s="122"/>
      <c r="MG54" s="122"/>
      <c r="MH54" s="122"/>
      <c r="MI54" s="122"/>
      <c r="MJ54" s="122"/>
      <c r="MK54" s="122"/>
      <c r="ML54" s="122"/>
      <c r="MM54" s="123"/>
      <c r="MN54" s="121" t="str">
        <f>データ!$F$11</f>
        <v>R04</v>
      </c>
      <c r="MO54" s="122"/>
      <c r="MP54" s="122"/>
      <c r="MQ54" s="122"/>
      <c r="MR54" s="122"/>
      <c r="MS54" s="122"/>
      <c r="MT54" s="122"/>
      <c r="MU54" s="122"/>
      <c r="MV54" s="122"/>
      <c r="MW54" s="122"/>
      <c r="MX54" s="122"/>
      <c r="MY54" s="122"/>
      <c r="MZ54" s="122"/>
      <c r="NA54" s="122"/>
      <c r="NB54" s="123"/>
      <c r="NC54" s="2"/>
      <c r="ND54" s="2"/>
      <c r="NE54" s="2"/>
      <c r="NF54" s="2"/>
      <c r="NG54" s="2"/>
      <c r="NH54" s="15"/>
      <c r="NI54" s="2"/>
      <c r="NJ54" s="149" t="s">
        <v>184</v>
      </c>
      <c r="NK54" s="150"/>
      <c r="NL54" s="150"/>
      <c r="NM54" s="150"/>
      <c r="NN54" s="150"/>
      <c r="NO54" s="150"/>
      <c r="NP54" s="150"/>
      <c r="NQ54" s="150"/>
      <c r="NR54" s="150"/>
      <c r="NS54" s="150"/>
      <c r="NT54" s="150"/>
      <c r="NU54" s="150"/>
      <c r="NV54" s="150"/>
      <c r="NW54" s="150"/>
      <c r="NX54" s="151"/>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65950</v>
      </c>
      <c r="Q55" s="138"/>
      <c r="R55" s="138"/>
      <c r="S55" s="138"/>
      <c r="T55" s="138"/>
      <c r="U55" s="138"/>
      <c r="V55" s="138"/>
      <c r="W55" s="138"/>
      <c r="X55" s="138"/>
      <c r="Y55" s="138"/>
      <c r="Z55" s="138"/>
      <c r="AA55" s="138"/>
      <c r="AB55" s="138"/>
      <c r="AC55" s="138"/>
      <c r="AD55" s="139"/>
      <c r="AE55" s="137">
        <f>データ!CB7</f>
        <v>65603</v>
      </c>
      <c r="AF55" s="138"/>
      <c r="AG55" s="138"/>
      <c r="AH55" s="138"/>
      <c r="AI55" s="138"/>
      <c r="AJ55" s="138"/>
      <c r="AK55" s="138"/>
      <c r="AL55" s="138"/>
      <c r="AM55" s="138"/>
      <c r="AN55" s="138"/>
      <c r="AO55" s="138"/>
      <c r="AP55" s="138"/>
      <c r="AQ55" s="138"/>
      <c r="AR55" s="138"/>
      <c r="AS55" s="139"/>
      <c r="AT55" s="137">
        <f>データ!CC7</f>
        <v>67876</v>
      </c>
      <c r="AU55" s="138"/>
      <c r="AV55" s="138"/>
      <c r="AW55" s="138"/>
      <c r="AX55" s="138"/>
      <c r="AY55" s="138"/>
      <c r="AZ55" s="138"/>
      <c r="BA55" s="138"/>
      <c r="BB55" s="138"/>
      <c r="BC55" s="138"/>
      <c r="BD55" s="138"/>
      <c r="BE55" s="138"/>
      <c r="BF55" s="138"/>
      <c r="BG55" s="138"/>
      <c r="BH55" s="139"/>
      <c r="BI55" s="137">
        <f>データ!CD7</f>
        <v>70432</v>
      </c>
      <c r="BJ55" s="138"/>
      <c r="BK55" s="138"/>
      <c r="BL55" s="138"/>
      <c r="BM55" s="138"/>
      <c r="BN55" s="138"/>
      <c r="BO55" s="138"/>
      <c r="BP55" s="138"/>
      <c r="BQ55" s="138"/>
      <c r="BR55" s="138"/>
      <c r="BS55" s="138"/>
      <c r="BT55" s="138"/>
      <c r="BU55" s="138"/>
      <c r="BV55" s="138"/>
      <c r="BW55" s="139"/>
      <c r="BX55" s="137">
        <f>データ!CE7</f>
        <v>79790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14859</v>
      </c>
      <c r="DE55" s="138"/>
      <c r="DF55" s="138"/>
      <c r="DG55" s="138"/>
      <c r="DH55" s="138"/>
      <c r="DI55" s="138"/>
      <c r="DJ55" s="138"/>
      <c r="DK55" s="138"/>
      <c r="DL55" s="138"/>
      <c r="DM55" s="138"/>
      <c r="DN55" s="138"/>
      <c r="DO55" s="138"/>
      <c r="DP55" s="138"/>
      <c r="DQ55" s="138"/>
      <c r="DR55" s="139"/>
      <c r="DS55" s="137">
        <f>データ!CM7</f>
        <v>14946</v>
      </c>
      <c r="DT55" s="138"/>
      <c r="DU55" s="138"/>
      <c r="DV55" s="138"/>
      <c r="DW55" s="138"/>
      <c r="DX55" s="138"/>
      <c r="DY55" s="138"/>
      <c r="DZ55" s="138"/>
      <c r="EA55" s="138"/>
      <c r="EB55" s="138"/>
      <c r="EC55" s="138"/>
      <c r="ED55" s="138"/>
      <c r="EE55" s="138"/>
      <c r="EF55" s="138"/>
      <c r="EG55" s="139"/>
      <c r="EH55" s="137">
        <f>データ!CN7</f>
        <v>15655</v>
      </c>
      <c r="EI55" s="138"/>
      <c r="EJ55" s="138"/>
      <c r="EK55" s="138"/>
      <c r="EL55" s="138"/>
      <c r="EM55" s="138"/>
      <c r="EN55" s="138"/>
      <c r="EO55" s="138"/>
      <c r="EP55" s="138"/>
      <c r="EQ55" s="138"/>
      <c r="ER55" s="138"/>
      <c r="ES55" s="138"/>
      <c r="ET55" s="138"/>
      <c r="EU55" s="138"/>
      <c r="EV55" s="139"/>
      <c r="EW55" s="137">
        <f>データ!CO7</f>
        <v>16178</v>
      </c>
      <c r="EX55" s="138"/>
      <c r="EY55" s="138"/>
      <c r="EZ55" s="138"/>
      <c r="FA55" s="138"/>
      <c r="FB55" s="138"/>
      <c r="FC55" s="138"/>
      <c r="FD55" s="138"/>
      <c r="FE55" s="138"/>
      <c r="FF55" s="138"/>
      <c r="FG55" s="138"/>
      <c r="FH55" s="138"/>
      <c r="FI55" s="138"/>
      <c r="FJ55" s="138"/>
      <c r="FK55" s="139"/>
      <c r="FL55" s="137">
        <f>データ!CP7</f>
        <v>16350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49.4</v>
      </c>
      <c r="GS55" s="129"/>
      <c r="GT55" s="129"/>
      <c r="GU55" s="129"/>
      <c r="GV55" s="129"/>
      <c r="GW55" s="129"/>
      <c r="GX55" s="129"/>
      <c r="GY55" s="129"/>
      <c r="GZ55" s="129"/>
      <c r="HA55" s="129"/>
      <c r="HB55" s="129"/>
      <c r="HC55" s="129"/>
      <c r="HD55" s="129"/>
      <c r="HE55" s="129"/>
      <c r="HF55" s="130"/>
      <c r="HG55" s="128">
        <f>データ!CX7</f>
        <v>52.1</v>
      </c>
      <c r="HH55" s="129"/>
      <c r="HI55" s="129"/>
      <c r="HJ55" s="129"/>
      <c r="HK55" s="129"/>
      <c r="HL55" s="129"/>
      <c r="HM55" s="129"/>
      <c r="HN55" s="129"/>
      <c r="HO55" s="129"/>
      <c r="HP55" s="129"/>
      <c r="HQ55" s="129"/>
      <c r="HR55" s="129"/>
      <c r="HS55" s="129"/>
      <c r="HT55" s="129"/>
      <c r="HU55" s="130"/>
      <c r="HV55" s="128">
        <f>データ!CY7</f>
        <v>52.5</v>
      </c>
      <c r="HW55" s="129"/>
      <c r="HX55" s="129"/>
      <c r="HY55" s="129"/>
      <c r="HZ55" s="129"/>
      <c r="IA55" s="129"/>
      <c r="IB55" s="129"/>
      <c r="IC55" s="129"/>
      <c r="ID55" s="129"/>
      <c r="IE55" s="129"/>
      <c r="IF55" s="129"/>
      <c r="IG55" s="129"/>
      <c r="IH55" s="129"/>
      <c r="II55" s="129"/>
      <c r="IJ55" s="130"/>
      <c r="IK55" s="128">
        <f>データ!CZ7</f>
        <v>52.8</v>
      </c>
      <c r="IL55" s="129"/>
      <c r="IM55" s="129"/>
      <c r="IN55" s="129"/>
      <c r="IO55" s="129"/>
      <c r="IP55" s="129"/>
      <c r="IQ55" s="129"/>
      <c r="IR55" s="129"/>
      <c r="IS55" s="129"/>
      <c r="IT55" s="129"/>
      <c r="IU55" s="129"/>
      <c r="IV55" s="129"/>
      <c r="IW55" s="129"/>
      <c r="IX55" s="129"/>
      <c r="IY55" s="130"/>
      <c r="IZ55" s="128">
        <f>データ!DA7</f>
        <v>49.4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25.4</v>
      </c>
      <c r="KG55" s="129"/>
      <c r="KH55" s="129"/>
      <c r="KI55" s="129"/>
      <c r="KJ55" s="129"/>
      <c r="KK55" s="129"/>
      <c r="KL55" s="129"/>
      <c r="KM55" s="129"/>
      <c r="KN55" s="129"/>
      <c r="KO55" s="129"/>
      <c r="KP55" s="129"/>
      <c r="KQ55" s="129"/>
      <c r="KR55" s="129"/>
      <c r="KS55" s="129"/>
      <c r="KT55" s="130"/>
      <c r="KU55" s="128">
        <f>データ!DI7</f>
        <v>25.1</v>
      </c>
      <c r="KV55" s="129"/>
      <c r="KW55" s="129"/>
      <c r="KX55" s="129"/>
      <c r="KY55" s="129"/>
      <c r="KZ55" s="129"/>
      <c r="LA55" s="129"/>
      <c r="LB55" s="129"/>
      <c r="LC55" s="129"/>
      <c r="LD55" s="129"/>
      <c r="LE55" s="129"/>
      <c r="LF55" s="129"/>
      <c r="LG55" s="129"/>
      <c r="LH55" s="129"/>
      <c r="LI55" s="130"/>
      <c r="LJ55" s="128">
        <f>データ!DJ7</f>
        <v>25.2</v>
      </c>
      <c r="LK55" s="129"/>
      <c r="LL55" s="129"/>
      <c r="LM55" s="129"/>
      <c r="LN55" s="129"/>
      <c r="LO55" s="129"/>
      <c r="LP55" s="129"/>
      <c r="LQ55" s="129"/>
      <c r="LR55" s="129"/>
      <c r="LS55" s="129"/>
      <c r="LT55" s="129"/>
      <c r="LU55" s="129"/>
      <c r="LV55" s="129"/>
      <c r="LW55" s="129"/>
      <c r="LX55" s="130"/>
      <c r="LY55" s="128">
        <f>データ!DK7</f>
        <v>27.6</v>
      </c>
      <c r="LZ55" s="129"/>
      <c r="MA55" s="129"/>
      <c r="MB55" s="129"/>
      <c r="MC55" s="129"/>
      <c r="MD55" s="129"/>
      <c r="ME55" s="129"/>
      <c r="MF55" s="129"/>
      <c r="MG55" s="129"/>
      <c r="MH55" s="129"/>
      <c r="MI55" s="129"/>
      <c r="MJ55" s="129"/>
      <c r="MK55" s="129"/>
      <c r="ML55" s="129"/>
      <c r="MM55" s="130"/>
      <c r="MN55" s="128">
        <f>データ!DL7</f>
        <v>26.6</v>
      </c>
      <c r="MO55" s="129"/>
      <c r="MP55" s="129"/>
      <c r="MQ55" s="129"/>
      <c r="MR55" s="129"/>
      <c r="MS55" s="129"/>
      <c r="MT55" s="129"/>
      <c r="MU55" s="129"/>
      <c r="MV55" s="129"/>
      <c r="MW55" s="129"/>
      <c r="MX55" s="129"/>
      <c r="MY55" s="129"/>
      <c r="MZ55" s="129"/>
      <c r="NA55" s="129"/>
      <c r="NB55" s="130"/>
      <c r="NC55" s="2"/>
      <c r="ND55" s="2"/>
      <c r="NE55" s="2"/>
      <c r="NF55" s="2"/>
      <c r="NG55" s="2"/>
      <c r="NH55" s="15"/>
      <c r="NI55" s="2"/>
      <c r="NJ55" s="149"/>
      <c r="NK55" s="150"/>
      <c r="NL55" s="150"/>
      <c r="NM55" s="150"/>
      <c r="NN55" s="150"/>
      <c r="NO55" s="150"/>
      <c r="NP55" s="150"/>
      <c r="NQ55" s="150"/>
      <c r="NR55" s="150"/>
      <c r="NS55" s="150"/>
      <c r="NT55" s="150"/>
      <c r="NU55" s="150"/>
      <c r="NV55" s="150"/>
      <c r="NW55" s="150"/>
      <c r="NX55" s="151"/>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49"/>
      <c r="NK56" s="150"/>
      <c r="NL56" s="150"/>
      <c r="NM56" s="150"/>
      <c r="NN56" s="150"/>
      <c r="NO56" s="150"/>
      <c r="NP56" s="150"/>
      <c r="NQ56" s="150"/>
      <c r="NR56" s="150"/>
      <c r="NS56" s="150"/>
      <c r="NT56" s="150"/>
      <c r="NU56" s="150"/>
      <c r="NV56" s="150"/>
      <c r="NW56" s="150"/>
      <c r="NX56" s="15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9"/>
      <c r="NK57" s="150"/>
      <c r="NL57" s="150"/>
      <c r="NM57" s="150"/>
      <c r="NN57" s="150"/>
      <c r="NO57" s="150"/>
      <c r="NP57" s="150"/>
      <c r="NQ57" s="150"/>
      <c r="NR57" s="150"/>
      <c r="NS57" s="150"/>
      <c r="NT57" s="150"/>
      <c r="NU57" s="150"/>
      <c r="NV57" s="150"/>
      <c r="NW57" s="150"/>
      <c r="NX57" s="15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9"/>
      <c r="NK58" s="150"/>
      <c r="NL58" s="150"/>
      <c r="NM58" s="150"/>
      <c r="NN58" s="150"/>
      <c r="NO58" s="150"/>
      <c r="NP58" s="150"/>
      <c r="NQ58" s="150"/>
      <c r="NR58" s="150"/>
      <c r="NS58" s="150"/>
      <c r="NT58" s="150"/>
      <c r="NU58" s="150"/>
      <c r="NV58" s="150"/>
      <c r="NW58" s="150"/>
      <c r="NX58" s="15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9"/>
      <c r="NK59" s="150"/>
      <c r="NL59" s="150"/>
      <c r="NM59" s="150"/>
      <c r="NN59" s="150"/>
      <c r="NO59" s="150"/>
      <c r="NP59" s="150"/>
      <c r="NQ59" s="150"/>
      <c r="NR59" s="150"/>
      <c r="NS59" s="150"/>
      <c r="NT59" s="150"/>
      <c r="NU59" s="150"/>
      <c r="NV59" s="150"/>
      <c r="NW59" s="150"/>
      <c r="NX59" s="15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9"/>
      <c r="NK60" s="150"/>
      <c r="NL60" s="150"/>
      <c r="NM60" s="150"/>
      <c r="NN60" s="150"/>
      <c r="NO60" s="150"/>
      <c r="NP60" s="150"/>
      <c r="NQ60" s="150"/>
      <c r="NR60" s="150"/>
      <c r="NS60" s="150"/>
      <c r="NT60" s="150"/>
      <c r="NU60" s="150"/>
      <c r="NV60" s="150"/>
      <c r="NW60" s="150"/>
      <c r="NX60" s="15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9"/>
      <c r="NK61" s="150"/>
      <c r="NL61" s="150"/>
      <c r="NM61" s="150"/>
      <c r="NN61" s="150"/>
      <c r="NO61" s="150"/>
      <c r="NP61" s="150"/>
      <c r="NQ61" s="150"/>
      <c r="NR61" s="150"/>
      <c r="NS61" s="150"/>
      <c r="NT61" s="150"/>
      <c r="NU61" s="150"/>
      <c r="NV61" s="150"/>
      <c r="NW61" s="150"/>
      <c r="NX61" s="15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6" t="s">
        <v>86</v>
      </c>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106"/>
      <c r="NF62" s="12"/>
      <c r="NG62" s="12"/>
      <c r="NH62" s="13"/>
      <c r="NI62" s="2"/>
      <c r="NJ62" s="149"/>
      <c r="NK62" s="150"/>
      <c r="NL62" s="150"/>
      <c r="NM62" s="150"/>
      <c r="NN62" s="150"/>
      <c r="NO62" s="150"/>
      <c r="NP62" s="150"/>
      <c r="NQ62" s="150"/>
      <c r="NR62" s="150"/>
      <c r="NS62" s="150"/>
      <c r="NT62" s="150"/>
      <c r="NU62" s="150"/>
      <c r="NV62" s="150"/>
      <c r="NW62" s="150"/>
      <c r="NX62" s="15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107"/>
      <c r="NF63" s="12"/>
      <c r="NG63" s="12"/>
      <c r="NH63" s="13"/>
      <c r="NI63" s="2"/>
      <c r="NJ63" s="149"/>
      <c r="NK63" s="150"/>
      <c r="NL63" s="150"/>
      <c r="NM63" s="150"/>
      <c r="NN63" s="150"/>
      <c r="NO63" s="150"/>
      <c r="NP63" s="150"/>
      <c r="NQ63" s="150"/>
      <c r="NR63" s="150"/>
      <c r="NS63" s="150"/>
      <c r="NT63" s="150"/>
      <c r="NU63" s="150"/>
      <c r="NV63" s="150"/>
      <c r="NW63" s="150"/>
      <c r="NX63" s="15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9"/>
      <c r="NK64" s="150"/>
      <c r="NL64" s="150"/>
      <c r="NM64" s="150"/>
      <c r="NN64" s="150"/>
      <c r="NO64" s="150"/>
      <c r="NP64" s="150"/>
      <c r="NQ64" s="150"/>
      <c r="NR64" s="150"/>
      <c r="NS64" s="150"/>
      <c r="NT64" s="150"/>
      <c r="NU64" s="150"/>
      <c r="NV64" s="150"/>
      <c r="NW64" s="150"/>
      <c r="NX64" s="15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9"/>
      <c r="NK65" s="150"/>
      <c r="NL65" s="150"/>
      <c r="NM65" s="150"/>
      <c r="NN65" s="150"/>
      <c r="NO65" s="150"/>
      <c r="NP65" s="150"/>
      <c r="NQ65" s="150"/>
      <c r="NR65" s="150"/>
      <c r="NS65" s="150"/>
      <c r="NT65" s="150"/>
      <c r="NU65" s="150"/>
      <c r="NV65" s="150"/>
      <c r="NW65" s="150"/>
      <c r="NX65" s="15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9"/>
      <c r="NK66" s="150"/>
      <c r="NL66" s="150"/>
      <c r="NM66" s="150"/>
      <c r="NN66" s="150"/>
      <c r="NO66" s="150"/>
      <c r="NP66" s="150"/>
      <c r="NQ66" s="150"/>
      <c r="NR66" s="150"/>
      <c r="NS66" s="150"/>
      <c r="NT66" s="150"/>
      <c r="NU66" s="150"/>
      <c r="NV66" s="150"/>
      <c r="NW66" s="150"/>
      <c r="NX66" s="15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2"/>
      <c r="NK67" s="153"/>
      <c r="NL67" s="153"/>
      <c r="NM67" s="153"/>
      <c r="NN67" s="153"/>
      <c r="NO67" s="153"/>
      <c r="NP67" s="153"/>
      <c r="NQ67" s="153"/>
      <c r="NR67" s="153"/>
      <c r="NS67" s="153"/>
      <c r="NT67" s="153"/>
      <c r="NU67" s="153"/>
      <c r="NV67" s="153"/>
      <c r="NW67" s="153"/>
      <c r="NX67" s="15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186</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121" t="str">
        <f>データ!$B$11</f>
        <v>H30</v>
      </c>
      <c r="Q78" s="122"/>
      <c r="R78" s="122"/>
      <c r="S78" s="122"/>
      <c r="T78" s="122"/>
      <c r="U78" s="122"/>
      <c r="V78" s="122"/>
      <c r="W78" s="122"/>
      <c r="X78" s="122"/>
      <c r="Y78" s="122"/>
      <c r="Z78" s="122"/>
      <c r="AA78" s="122"/>
      <c r="AB78" s="122"/>
      <c r="AC78" s="122"/>
      <c r="AD78" s="123"/>
      <c r="AE78" s="121" t="str">
        <f>データ!$C$11</f>
        <v>R01</v>
      </c>
      <c r="AF78" s="122"/>
      <c r="AG78" s="122"/>
      <c r="AH78" s="122"/>
      <c r="AI78" s="122"/>
      <c r="AJ78" s="122"/>
      <c r="AK78" s="122"/>
      <c r="AL78" s="122"/>
      <c r="AM78" s="122"/>
      <c r="AN78" s="122"/>
      <c r="AO78" s="122"/>
      <c r="AP78" s="122"/>
      <c r="AQ78" s="122"/>
      <c r="AR78" s="122"/>
      <c r="AS78" s="123"/>
      <c r="AT78" s="121" t="str">
        <f>データ!$D$11</f>
        <v>R02</v>
      </c>
      <c r="AU78" s="122"/>
      <c r="AV78" s="122"/>
      <c r="AW78" s="122"/>
      <c r="AX78" s="122"/>
      <c r="AY78" s="122"/>
      <c r="AZ78" s="122"/>
      <c r="BA78" s="122"/>
      <c r="BB78" s="122"/>
      <c r="BC78" s="122"/>
      <c r="BD78" s="122"/>
      <c r="BE78" s="122"/>
      <c r="BF78" s="122"/>
      <c r="BG78" s="122"/>
      <c r="BH78" s="123"/>
      <c r="BI78" s="121" t="str">
        <f>データ!$E$11</f>
        <v>R03</v>
      </c>
      <c r="BJ78" s="122"/>
      <c r="BK78" s="122"/>
      <c r="BL78" s="122"/>
      <c r="BM78" s="122"/>
      <c r="BN78" s="122"/>
      <c r="BO78" s="122"/>
      <c r="BP78" s="122"/>
      <c r="BQ78" s="122"/>
      <c r="BR78" s="122"/>
      <c r="BS78" s="122"/>
      <c r="BT78" s="122"/>
      <c r="BU78" s="122"/>
      <c r="BV78" s="122"/>
      <c r="BW78" s="123"/>
      <c r="BX78" s="121" t="str">
        <f>データ!$F$11</f>
        <v>R04</v>
      </c>
      <c r="BY78" s="122"/>
      <c r="BZ78" s="122"/>
      <c r="CA78" s="122"/>
      <c r="CB78" s="122"/>
      <c r="CC78" s="122"/>
      <c r="CD78" s="122"/>
      <c r="CE78" s="122"/>
      <c r="CF78" s="122"/>
      <c r="CG78" s="122"/>
      <c r="CH78" s="122"/>
      <c r="CI78" s="122"/>
      <c r="CJ78" s="122"/>
      <c r="CK78" s="122"/>
      <c r="CL78" s="123"/>
      <c r="CM78" s="22"/>
      <c r="CN78" s="22"/>
      <c r="CO78" s="22"/>
      <c r="CP78" s="22"/>
      <c r="CQ78" s="22"/>
      <c r="CR78" s="22"/>
      <c r="CS78" s="23"/>
      <c r="CT78" s="22"/>
      <c r="CU78" s="17"/>
      <c r="CV78" s="17"/>
      <c r="CW78" s="17"/>
      <c r="CX78" s="17"/>
      <c r="CY78" s="17"/>
      <c r="CZ78" s="17"/>
      <c r="DA78" s="17"/>
      <c r="DB78" s="17"/>
      <c r="DC78" s="17"/>
      <c r="DD78" s="17"/>
      <c r="DE78" s="17"/>
      <c r="DF78" s="17"/>
      <c r="DG78" s="121" t="str">
        <f>データ!$B$11</f>
        <v>H30</v>
      </c>
      <c r="DH78" s="122"/>
      <c r="DI78" s="122"/>
      <c r="DJ78" s="122"/>
      <c r="DK78" s="122"/>
      <c r="DL78" s="122"/>
      <c r="DM78" s="122"/>
      <c r="DN78" s="122"/>
      <c r="DO78" s="122"/>
      <c r="DP78" s="122"/>
      <c r="DQ78" s="122"/>
      <c r="DR78" s="122"/>
      <c r="DS78" s="122"/>
      <c r="DT78" s="122"/>
      <c r="DU78" s="123"/>
      <c r="DV78" s="121" t="str">
        <f>データ!$C$11</f>
        <v>R01</v>
      </c>
      <c r="DW78" s="122"/>
      <c r="DX78" s="122"/>
      <c r="DY78" s="122"/>
      <c r="DZ78" s="122"/>
      <c r="EA78" s="122"/>
      <c r="EB78" s="122"/>
      <c r="EC78" s="122"/>
      <c r="ED78" s="122"/>
      <c r="EE78" s="122"/>
      <c r="EF78" s="122"/>
      <c r="EG78" s="122"/>
      <c r="EH78" s="122"/>
      <c r="EI78" s="122"/>
      <c r="EJ78" s="123"/>
      <c r="EK78" s="121" t="str">
        <f>データ!$D$11</f>
        <v>R02</v>
      </c>
      <c r="EL78" s="122"/>
      <c r="EM78" s="122"/>
      <c r="EN78" s="122"/>
      <c r="EO78" s="122"/>
      <c r="EP78" s="122"/>
      <c r="EQ78" s="122"/>
      <c r="ER78" s="122"/>
      <c r="ES78" s="122"/>
      <c r="ET78" s="122"/>
      <c r="EU78" s="122"/>
      <c r="EV78" s="122"/>
      <c r="EW78" s="122"/>
      <c r="EX78" s="122"/>
      <c r="EY78" s="123"/>
      <c r="EZ78" s="121" t="str">
        <f>データ!$E$11</f>
        <v>R03</v>
      </c>
      <c r="FA78" s="122"/>
      <c r="FB78" s="122"/>
      <c r="FC78" s="122"/>
      <c r="FD78" s="122"/>
      <c r="FE78" s="122"/>
      <c r="FF78" s="122"/>
      <c r="FG78" s="122"/>
      <c r="FH78" s="122"/>
      <c r="FI78" s="122"/>
      <c r="FJ78" s="122"/>
      <c r="FK78" s="122"/>
      <c r="FL78" s="122"/>
      <c r="FM78" s="122"/>
      <c r="FN78" s="123"/>
      <c r="FO78" s="121" t="str">
        <f>データ!$F$11</f>
        <v>R04</v>
      </c>
      <c r="FP78" s="122"/>
      <c r="FQ78" s="122"/>
      <c r="FR78" s="122"/>
      <c r="FS78" s="122"/>
      <c r="FT78" s="122"/>
      <c r="FU78" s="122"/>
      <c r="FV78" s="122"/>
      <c r="FW78" s="122"/>
      <c r="FX78" s="122"/>
      <c r="FY78" s="122"/>
      <c r="FZ78" s="122"/>
      <c r="GA78" s="122"/>
      <c r="GB78" s="122"/>
      <c r="GC78" s="123"/>
      <c r="GD78" s="22"/>
      <c r="GE78" s="22"/>
      <c r="GF78" s="22"/>
      <c r="GG78" s="22"/>
      <c r="GH78" s="22"/>
      <c r="GI78" s="17"/>
      <c r="GJ78" s="17"/>
      <c r="GK78" s="17"/>
      <c r="GL78" s="17"/>
      <c r="GM78" s="17"/>
      <c r="GN78" s="17"/>
      <c r="GO78" s="17"/>
      <c r="GP78" s="17"/>
      <c r="GQ78" s="17"/>
      <c r="GR78" s="17"/>
      <c r="GS78" s="17"/>
      <c r="GT78" s="121" t="str">
        <f>データ!$B$11</f>
        <v>H30</v>
      </c>
      <c r="GU78" s="122"/>
      <c r="GV78" s="122"/>
      <c r="GW78" s="122"/>
      <c r="GX78" s="122"/>
      <c r="GY78" s="122"/>
      <c r="GZ78" s="122"/>
      <c r="HA78" s="122"/>
      <c r="HB78" s="122"/>
      <c r="HC78" s="122"/>
      <c r="HD78" s="122"/>
      <c r="HE78" s="122"/>
      <c r="HF78" s="122"/>
      <c r="HG78" s="122"/>
      <c r="HH78" s="123"/>
      <c r="HI78" s="121" t="str">
        <f>データ!$C$11</f>
        <v>R01</v>
      </c>
      <c r="HJ78" s="122"/>
      <c r="HK78" s="122"/>
      <c r="HL78" s="122"/>
      <c r="HM78" s="122"/>
      <c r="HN78" s="122"/>
      <c r="HO78" s="122"/>
      <c r="HP78" s="122"/>
      <c r="HQ78" s="122"/>
      <c r="HR78" s="122"/>
      <c r="HS78" s="122"/>
      <c r="HT78" s="122"/>
      <c r="HU78" s="122"/>
      <c r="HV78" s="122"/>
      <c r="HW78" s="123"/>
      <c r="HX78" s="121" t="str">
        <f>データ!$D$11</f>
        <v>R02</v>
      </c>
      <c r="HY78" s="122"/>
      <c r="HZ78" s="122"/>
      <c r="IA78" s="122"/>
      <c r="IB78" s="122"/>
      <c r="IC78" s="122"/>
      <c r="ID78" s="122"/>
      <c r="IE78" s="122"/>
      <c r="IF78" s="122"/>
      <c r="IG78" s="122"/>
      <c r="IH78" s="122"/>
      <c r="II78" s="122"/>
      <c r="IJ78" s="122"/>
      <c r="IK78" s="122"/>
      <c r="IL78" s="123"/>
      <c r="IM78" s="121" t="str">
        <f>データ!$E$11</f>
        <v>R03</v>
      </c>
      <c r="IN78" s="122"/>
      <c r="IO78" s="122"/>
      <c r="IP78" s="122"/>
      <c r="IQ78" s="122"/>
      <c r="IR78" s="122"/>
      <c r="IS78" s="122"/>
      <c r="IT78" s="122"/>
      <c r="IU78" s="122"/>
      <c r="IV78" s="122"/>
      <c r="IW78" s="122"/>
      <c r="IX78" s="122"/>
      <c r="IY78" s="122"/>
      <c r="IZ78" s="122"/>
      <c r="JA78" s="123"/>
      <c r="JB78" s="121" t="str">
        <f>データ!$F$11</f>
        <v>R04</v>
      </c>
      <c r="JC78" s="122"/>
      <c r="JD78" s="122"/>
      <c r="JE78" s="122"/>
      <c r="JF78" s="122"/>
      <c r="JG78" s="122"/>
      <c r="JH78" s="122"/>
      <c r="JI78" s="122"/>
      <c r="JJ78" s="122"/>
      <c r="JK78" s="122"/>
      <c r="JL78" s="122"/>
      <c r="JM78" s="122"/>
      <c r="JN78" s="122"/>
      <c r="JO78" s="122"/>
      <c r="JP78" s="123"/>
      <c r="JQ78" s="22"/>
      <c r="JR78" s="22"/>
      <c r="JS78" s="22"/>
      <c r="JT78" s="22"/>
      <c r="JU78" s="22"/>
      <c r="JV78" s="22"/>
      <c r="JW78" s="17"/>
      <c r="JX78" s="17"/>
      <c r="JY78" s="17"/>
      <c r="JZ78" s="17"/>
      <c r="KA78" s="17"/>
      <c r="KB78" s="17"/>
      <c r="KC78" s="17"/>
      <c r="KD78" s="17"/>
      <c r="KE78" s="17"/>
      <c r="KF78" s="17"/>
      <c r="KG78" s="121" t="str">
        <f>データ!$B$11</f>
        <v>H30</v>
      </c>
      <c r="KH78" s="122"/>
      <c r="KI78" s="122"/>
      <c r="KJ78" s="122"/>
      <c r="KK78" s="122"/>
      <c r="KL78" s="122"/>
      <c r="KM78" s="122"/>
      <c r="KN78" s="122"/>
      <c r="KO78" s="122"/>
      <c r="KP78" s="122"/>
      <c r="KQ78" s="122"/>
      <c r="KR78" s="122"/>
      <c r="KS78" s="122"/>
      <c r="KT78" s="122"/>
      <c r="KU78" s="123"/>
      <c r="KV78" s="121" t="str">
        <f>データ!$C$11</f>
        <v>R01</v>
      </c>
      <c r="KW78" s="122"/>
      <c r="KX78" s="122"/>
      <c r="KY78" s="122"/>
      <c r="KZ78" s="122"/>
      <c r="LA78" s="122"/>
      <c r="LB78" s="122"/>
      <c r="LC78" s="122"/>
      <c r="LD78" s="122"/>
      <c r="LE78" s="122"/>
      <c r="LF78" s="122"/>
      <c r="LG78" s="122"/>
      <c r="LH78" s="122"/>
      <c r="LI78" s="122"/>
      <c r="LJ78" s="123"/>
      <c r="LK78" s="121" t="str">
        <f>データ!$D$11</f>
        <v>R02</v>
      </c>
      <c r="LL78" s="122"/>
      <c r="LM78" s="122"/>
      <c r="LN78" s="122"/>
      <c r="LO78" s="122"/>
      <c r="LP78" s="122"/>
      <c r="LQ78" s="122"/>
      <c r="LR78" s="122"/>
      <c r="LS78" s="122"/>
      <c r="LT78" s="122"/>
      <c r="LU78" s="122"/>
      <c r="LV78" s="122"/>
      <c r="LW78" s="122"/>
      <c r="LX78" s="122"/>
      <c r="LY78" s="123"/>
      <c r="LZ78" s="121" t="str">
        <f>データ!$E$11</f>
        <v>R03</v>
      </c>
      <c r="MA78" s="122"/>
      <c r="MB78" s="122"/>
      <c r="MC78" s="122"/>
      <c r="MD78" s="122"/>
      <c r="ME78" s="122"/>
      <c r="MF78" s="122"/>
      <c r="MG78" s="122"/>
      <c r="MH78" s="122"/>
      <c r="MI78" s="122"/>
      <c r="MJ78" s="122"/>
      <c r="MK78" s="122"/>
      <c r="ML78" s="122"/>
      <c r="MM78" s="122"/>
      <c r="MN78" s="123"/>
      <c r="MO78" s="121" t="str">
        <f>データ!$F$11</f>
        <v>R04</v>
      </c>
      <c r="MP78" s="122"/>
      <c r="MQ78" s="122"/>
      <c r="MR78" s="122"/>
      <c r="MS78" s="122"/>
      <c r="MT78" s="122"/>
      <c r="MU78" s="122"/>
      <c r="MV78" s="122"/>
      <c r="MW78" s="122"/>
      <c r="MX78" s="122"/>
      <c r="MY78" s="122"/>
      <c r="MZ78" s="122"/>
      <c r="NA78" s="122"/>
      <c r="NB78" s="122"/>
      <c r="NC78" s="123"/>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127" t="s">
        <v>58</v>
      </c>
      <c r="H79" s="127"/>
      <c r="I79" s="127"/>
      <c r="J79" s="127"/>
      <c r="K79" s="127"/>
      <c r="L79" s="127"/>
      <c r="M79" s="127"/>
      <c r="N79" s="127"/>
      <c r="O79" s="127"/>
      <c r="P79" s="128">
        <f>データ!DS7</f>
        <v>29.3</v>
      </c>
      <c r="Q79" s="129"/>
      <c r="R79" s="129"/>
      <c r="S79" s="129"/>
      <c r="T79" s="129"/>
      <c r="U79" s="129"/>
      <c r="V79" s="129"/>
      <c r="W79" s="129"/>
      <c r="X79" s="129"/>
      <c r="Y79" s="129"/>
      <c r="Z79" s="129"/>
      <c r="AA79" s="129"/>
      <c r="AB79" s="129"/>
      <c r="AC79" s="129"/>
      <c r="AD79" s="130"/>
      <c r="AE79" s="128">
        <f>データ!DT7</f>
        <v>28.9</v>
      </c>
      <c r="AF79" s="129"/>
      <c r="AG79" s="129"/>
      <c r="AH79" s="129"/>
      <c r="AI79" s="129"/>
      <c r="AJ79" s="129"/>
      <c r="AK79" s="129"/>
      <c r="AL79" s="129"/>
      <c r="AM79" s="129"/>
      <c r="AN79" s="129"/>
      <c r="AO79" s="129"/>
      <c r="AP79" s="129"/>
      <c r="AQ79" s="129"/>
      <c r="AR79" s="129"/>
      <c r="AS79" s="130"/>
      <c r="AT79" s="128">
        <f>データ!DU7</f>
        <v>24.5</v>
      </c>
      <c r="AU79" s="129"/>
      <c r="AV79" s="129"/>
      <c r="AW79" s="129"/>
      <c r="AX79" s="129"/>
      <c r="AY79" s="129"/>
      <c r="AZ79" s="129"/>
      <c r="BA79" s="129"/>
      <c r="BB79" s="129"/>
      <c r="BC79" s="129"/>
      <c r="BD79" s="129"/>
      <c r="BE79" s="129"/>
      <c r="BF79" s="129"/>
      <c r="BG79" s="129"/>
      <c r="BH79" s="130"/>
      <c r="BI79" s="128">
        <f>データ!DV7</f>
        <v>16.399999999999999</v>
      </c>
      <c r="BJ79" s="129"/>
      <c r="BK79" s="129"/>
      <c r="BL79" s="129"/>
      <c r="BM79" s="129"/>
      <c r="BN79" s="129"/>
      <c r="BO79" s="129"/>
      <c r="BP79" s="129"/>
      <c r="BQ79" s="129"/>
      <c r="BR79" s="129"/>
      <c r="BS79" s="129"/>
      <c r="BT79" s="129"/>
      <c r="BU79" s="129"/>
      <c r="BV79" s="129"/>
      <c r="BW79" s="130"/>
      <c r="BX79" s="128">
        <f>データ!DW7</f>
        <v>10.9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45.3</v>
      </c>
      <c r="DH79" s="129"/>
      <c r="DI79" s="129"/>
      <c r="DJ79" s="129"/>
      <c r="DK79" s="129"/>
      <c r="DL79" s="129"/>
      <c r="DM79" s="129"/>
      <c r="DN79" s="129"/>
      <c r="DO79" s="129"/>
      <c r="DP79" s="129"/>
      <c r="DQ79" s="129"/>
      <c r="DR79" s="129"/>
      <c r="DS79" s="129"/>
      <c r="DT79" s="129"/>
      <c r="DU79" s="130"/>
      <c r="DV79" s="128">
        <f>データ!EE7</f>
        <v>47.1</v>
      </c>
      <c r="DW79" s="129"/>
      <c r="DX79" s="129"/>
      <c r="DY79" s="129"/>
      <c r="DZ79" s="129"/>
      <c r="EA79" s="129"/>
      <c r="EB79" s="129"/>
      <c r="EC79" s="129"/>
      <c r="ED79" s="129"/>
      <c r="EE79" s="129"/>
      <c r="EF79" s="129"/>
      <c r="EG79" s="129"/>
      <c r="EH79" s="129"/>
      <c r="EI79" s="129"/>
      <c r="EJ79" s="130"/>
      <c r="EK79" s="128">
        <f>データ!EF7</f>
        <v>43.6</v>
      </c>
      <c r="EL79" s="129"/>
      <c r="EM79" s="129"/>
      <c r="EN79" s="129"/>
      <c r="EO79" s="129"/>
      <c r="EP79" s="129"/>
      <c r="EQ79" s="129"/>
      <c r="ER79" s="129"/>
      <c r="ES79" s="129"/>
      <c r="ET79" s="129"/>
      <c r="EU79" s="129"/>
      <c r="EV79" s="129"/>
      <c r="EW79" s="129"/>
      <c r="EX79" s="129"/>
      <c r="EY79" s="130"/>
      <c r="EZ79" s="128">
        <f>データ!EG7</f>
        <v>46.2</v>
      </c>
      <c r="FA79" s="129"/>
      <c r="FB79" s="129"/>
      <c r="FC79" s="129"/>
      <c r="FD79" s="129"/>
      <c r="FE79" s="129"/>
      <c r="FF79" s="129"/>
      <c r="FG79" s="129"/>
      <c r="FH79" s="129"/>
      <c r="FI79" s="129"/>
      <c r="FJ79" s="129"/>
      <c r="FK79" s="129"/>
      <c r="FL79" s="129"/>
      <c r="FM79" s="129"/>
      <c r="FN79" s="130"/>
      <c r="FO79" s="128">
        <f>データ!EH7</f>
        <v>47.7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74.400000000000006</v>
      </c>
      <c r="GU79" s="129"/>
      <c r="GV79" s="129"/>
      <c r="GW79" s="129"/>
      <c r="GX79" s="129"/>
      <c r="GY79" s="129"/>
      <c r="GZ79" s="129"/>
      <c r="HA79" s="129"/>
      <c r="HB79" s="129"/>
      <c r="HC79" s="129"/>
      <c r="HD79" s="129"/>
      <c r="HE79" s="129"/>
      <c r="HF79" s="129"/>
      <c r="HG79" s="129"/>
      <c r="HH79" s="130"/>
      <c r="HI79" s="128">
        <f>データ!EP7</f>
        <v>74.400000000000006</v>
      </c>
      <c r="HJ79" s="129"/>
      <c r="HK79" s="129"/>
      <c r="HL79" s="129"/>
      <c r="HM79" s="129"/>
      <c r="HN79" s="129"/>
      <c r="HO79" s="129"/>
      <c r="HP79" s="129"/>
      <c r="HQ79" s="129"/>
      <c r="HR79" s="129"/>
      <c r="HS79" s="129"/>
      <c r="HT79" s="129"/>
      <c r="HU79" s="129"/>
      <c r="HV79" s="129"/>
      <c r="HW79" s="130"/>
      <c r="HX79" s="128">
        <f>データ!EQ7</f>
        <v>61</v>
      </c>
      <c r="HY79" s="129"/>
      <c r="HZ79" s="129"/>
      <c r="IA79" s="129"/>
      <c r="IB79" s="129"/>
      <c r="IC79" s="129"/>
      <c r="ID79" s="129"/>
      <c r="IE79" s="129"/>
      <c r="IF79" s="129"/>
      <c r="IG79" s="129"/>
      <c r="IH79" s="129"/>
      <c r="II79" s="129"/>
      <c r="IJ79" s="129"/>
      <c r="IK79" s="129"/>
      <c r="IL79" s="130"/>
      <c r="IM79" s="128">
        <f>データ!ER7</f>
        <v>64.7</v>
      </c>
      <c r="IN79" s="129"/>
      <c r="IO79" s="129"/>
      <c r="IP79" s="129"/>
      <c r="IQ79" s="129"/>
      <c r="IR79" s="129"/>
      <c r="IS79" s="129"/>
      <c r="IT79" s="129"/>
      <c r="IU79" s="129"/>
      <c r="IV79" s="129"/>
      <c r="IW79" s="129"/>
      <c r="IX79" s="129"/>
      <c r="IY79" s="129"/>
      <c r="IZ79" s="129"/>
      <c r="JA79" s="130"/>
      <c r="JB79" s="128">
        <f>データ!ES7</f>
        <v>66.2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51957285</v>
      </c>
      <c r="KH79" s="138"/>
      <c r="KI79" s="138"/>
      <c r="KJ79" s="138"/>
      <c r="KK79" s="138"/>
      <c r="KL79" s="138"/>
      <c r="KM79" s="138"/>
      <c r="KN79" s="138"/>
      <c r="KO79" s="138"/>
      <c r="KP79" s="138"/>
      <c r="KQ79" s="138"/>
      <c r="KR79" s="138"/>
      <c r="KS79" s="138"/>
      <c r="KT79" s="138"/>
      <c r="KU79" s="139"/>
      <c r="KV79" s="137">
        <f>データ!FA7</f>
        <v>53436167</v>
      </c>
      <c r="KW79" s="138"/>
      <c r="KX79" s="138"/>
      <c r="KY79" s="138"/>
      <c r="KZ79" s="138"/>
      <c r="LA79" s="138"/>
      <c r="LB79" s="138"/>
      <c r="LC79" s="138"/>
      <c r="LD79" s="138"/>
      <c r="LE79" s="138"/>
      <c r="LF79" s="138"/>
      <c r="LG79" s="138"/>
      <c r="LH79" s="138"/>
      <c r="LI79" s="138"/>
      <c r="LJ79" s="139"/>
      <c r="LK79" s="137">
        <f>データ!FB7</f>
        <v>53439489</v>
      </c>
      <c r="LL79" s="138"/>
      <c r="LM79" s="138"/>
      <c r="LN79" s="138"/>
      <c r="LO79" s="138"/>
      <c r="LP79" s="138"/>
      <c r="LQ79" s="138"/>
      <c r="LR79" s="138"/>
      <c r="LS79" s="138"/>
      <c r="LT79" s="138"/>
      <c r="LU79" s="138"/>
      <c r="LV79" s="138"/>
      <c r="LW79" s="138"/>
      <c r="LX79" s="138"/>
      <c r="LY79" s="139"/>
      <c r="LZ79" s="137">
        <f>データ!FC7</f>
        <v>52981713</v>
      </c>
      <c r="MA79" s="138"/>
      <c r="MB79" s="138"/>
      <c r="MC79" s="138"/>
      <c r="MD79" s="138"/>
      <c r="ME79" s="138"/>
      <c r="MF79" s="138"/>
      <c r="MG79" s="138"/>
      <c r="MH79" s="138"/>
      <c r="MI79" s="138"/>
      <c r="MJ79" s="138"/>
      <c r="MK79" s="138"/>
      <c r="ML79" s="138"/>
      <c r="MM79" s="138"/>
      <c r="MN79" s="139"/>
      <c r="MO79" s="137">
        <f>データ!FD7</f>
        <v>54600263</v>
      </c>
      <c r="MP79" s="138"/>
      <c r="MQ79" s="138"/>
      <c r="MR79" s="138"/>
      <c r="MS79" s="138"/>
      <c r="MT79" s="138"/>
      <c r="MU79" s="138"/>
      <c r="MV79" s="138"/>
      <c r="MW79" s="138"/>
      <c r="MX79" s="138"/>
      <c r="MY79" s="138"/>
      <c r="MZ79" s="138"/>
      <c r="NA79" s="138"/>
      <c r="NB79" s="138"/>
      <c r="NC79" s="139"/>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140" t="s">
        <v>88</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y/vU7ZqNO9hh7LgZvw69S+Rb2sQP6qXyxaDfwUrRO/CagOsTs45MbqRKQK2xCqICTSnrW2mWPfCntB0/abAUw==" saltValue="0oCrwZTYEd0KCCvIv3LvO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KF55:KT55"/>
    <mergeCell ref="KU55:LI55"/>
    <mergeCell ref="LJ55:LX55"/>
    <mergeCell ref="LY55:MM55"/>
    <mergeCell ref="MN55:NB55"/>
    <mergeCell ref="IZ55:JN55"/>
    <mergeCell ref="JW55:KE55"/>
    <mergeCell ref="BX55:CL55"/>
    <mergeCell ref="CU55:DC55"/>
    <mergeCell ref="NJ35:NX36"/>
    <mergeCell ref="NJ37:NX38"/>
    <mergeCell ref="NJ52:NX53"/>
    <mergeCell ref="P54:AD54"/>
    <mergeCell ref="AE54:AS54"/>
    <mergeCell ref="AT54:BH54"/>
    <mergeCell ref="BI54:BW54"/>
    <mergeCell ref="BX54:CL54"/>
    <mergeCell ref="DD54:DR54"/>
    <mergeCell ref="NJ39:NX51"/>
    <mergeCell ref="LY54:MM54"/>
    <mergeCell ref="MN54:NB54"/>
    <mergeCell ref="IZ54:JN54"/>
    <mergeCell ref="KF54:KT54"/>
    <mergeCell ref="KU54:LI54"/>
    <mergeCell ref="LJ54:LX54"/>
    <mergeCell ref="HV54:IJ54"/>
    <mergeCell ref="IK54:IY54"/>
    <mergeCell ref="DS54:EG54"/>
    <mergeCell ref="EH54:EV54"/>
    <mergeCell ref="EW54:FK54"/>
    <mergeCell ref="FL54:FZ54"/>
    <mergeCell ref="GR54:HF54"/>
    <mergeCell ref="HG54:HU54"/>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B8:AT8"/>
    <mergeCell ref="AU8:CM8"/>
    <mergeCell ref="CN8:EF8"/>
    <mergeCell ref="EG8:FY8"/>
    <mergeCell ref="FZ8:HR8"/>
    <mergeCell ref="ID8:JV8"/>
    <mergeCell ref="JW8:LO8"/>
    <mergeCell ref="LP8:NH8"/>
    <mergeCell ref="NJ8:NK8"/>
    <mergeCell ref="NJ54:NX67"/>
    <mergeCell ref="NJ70:NX84"/>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111</v>
      </c>
      <c r="AJ4" s="143"/>
      <c r="AK4" s="143"/>
      <c r="AL4" s="143"/>
      <c r="AM4" s="143"/>
      <c r="AN4" s="143"/>
      <c r="AO4" s="143"/>
      <c r="AP4" s="143"/>
      <c r="AQ4" s="143"/>
      <c r="AR4" s="143"/>
      <c r="AS4" s="144"/>
      <c r="AT4" s="145" t="s">
        <v>112</v>
      </c>
      <c r="AU4" s="141"/>
      <c r="AV4" s="141"/>
      <c r="AW4" s="141"/>
      <c r="AX4" s="141"/>
      <c r="AY4" s="141"/>
      <c r="AZ4" s="141"/>
      <c r="BA4" s="141"/>
      <c r="BB4" s="141"/>
      <c r="BC4" s="141"/>
      <c r="BD4" s="141"/>
      <c r="BE4" s="145" t="s">
        <v>113</v>
      </c>
      <c r="BF4" s="141"/>
      <c r="BG4" s="141"/>
      <c r="BH4" s="141"/>
      <c r="BI4" s="141"/>
      <c r="BJ4" s="141"/>
      <c r="BK4" s="141"/>
      <c r="BL4" s="141"/>
      <c r="BM4" s="141"/>
      <c r="BN4" s="141"/>
      <c r="BO4" s="141"/>
      <c r="BP4" s="142" t="s">
        <v>114</v>
      </c>
      <c r="BQ4" s="143"/>
      <c r="BR4" s="143"/>
      <c r="BS4" s="143"/>
      <c r="BT4" s="143"/>
      <c r="BU4" s="143"/>
      <c r="BV4" s="143"/>
      <c r="BW4" s="143"/>
      <c r="BX4" s="143"/>
      <c r="BY4" s="143"/>
      <c r="BZ4" s="144"/>
      <c r="CA4" s="141" t="s">
        <v>115</v>
      </c>
      <c r="CB4" s="141"/>
      <c r="CC4" s="141"/>
      <c r="CD4" s="141"/>
      <c r="CE4" s="141"/>
      <c r="CF4" s="141"/>
      <c r="CG4" s="141"/>
      <c r="CH4" s="141"/>
      <c r="CI4" s="141"/>
      <c r="CJ4" s="141"/>
      <c r="CK4" s="141"/>
      <c r="CL4" s="145" t="s">
        <v>116</v>
      </c>
      <c r="CM4" s="141"/>
      <c r="CN4" s="141"/>
      <c r="CO4" s="141"/>
      <c r="CP4" s="141"/>
      <c r="CQ4" s="141"/>
      <c r="CR4" s="141"/>
      <c r="CS4" s="141"/>
      <c r="CT4" s="141"/>
      <c r="CU4" s="141"/>
      <c r="CV4" s="141"/>
      <c r="CW4" s="141" t="s">
        <v>117</v>
      </c>
      <c r="CX4" s="141"/>
      <c r="CY4" s="141"/>
      <c r="CZ4" s="141"/>
      <c r="DA4" s="141"/>
      <c r="DB4" s="141"/>
      <c r="DC4" s="141"/>
      <c r="DD4" s="141"/>
      <c r="DE4" s="141"/>
      <c r="DF4" s="141"/>
      <c r="DG4" s="141"/>
      <c r="DH4" s="141" t="s">
        <v>118</v>
      </c>
      <c r="DI4" s="141"/>
      <c r="DJ4" s="141"/>
      <c r="DK4" s="141"/>
      <c r="DL4" s="141"/>
      <c r="DM4" s="141"/>
      <c r="DN4" s="141"/>
      <c r="DO4" s="141"/>
      <c r="DP4" s="141"/>
      <c r="DQ4" s="141"/>
      <c r="DR4" s="141"/>
      <c r="DS4" s="145" t="s">
        <v>119</v>
      </c>
      <c r="DT4" s="141"/>
      <c r="DU4" s="141"/>
      <c r="DV4" s="141"/>
      <c r="DW4" s="141"/>
      <c r="DX4" s="141"/>
      <c r="DY4" s="141"/>
      <c r="DZ4" s="141"/>
      <c r="EA4" s="141"/>
      <c r="EB4" s="141"/>
      <c r="EC4" s="141"/>
      <c r="ED4" s="142" t="s">
        <v>120</v>
      </c>
      <c r="EE4" s="143"/>
      <c r="EF4" s="143"/>
      <c r="EG4" s="143"/>
      <c r="EH4" s="143"/>
      <c r="EI4" s="143"/>
      <c r="EJ4" s="143"/>
      <c r="EK4" s="143"/>
      <c r="EL4" s="143"/>
      <c r="EM4" s="143"/>
      <c r="EN4" s="144"/>
      <c r="EO4" s="141" t="s">
        <v>121</v>
      </c>
      <c r="EP4" s="141"/>
      <c r="EQ4" s="141"/>
      <c r="ER4" s="141"/>
      <c r="ES4" s="141"/>
      <c r="ET4" s="141"/>
      <c r="EU4" s="141"/>
      <c r="EV4" s="141"/>
      <c r="EW4" s="141"/>
      <c r="EX4" s="141"/>
      <c r="EY4" s="141"/>
      <c r="EZ4" s="141" t="s">
        <v>122</v>
      </c>
      <c r="FA4" s="141"/>
      <c r="FB4" s="141"/>
      <c r="FC4" s="141"/>
      <c r="FD4" s="141"/>
      <c r="FE4" s="141"/>
      <c r="FF4" s="141"/>
      <c r="FG4" s="141"/>
      <c r="FH4" s="141"/>
      <c r="FI4" s="141"/>
      <c r="FJ4" s="141"/>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158</v>
      </c>
      <c r="CX5" s="49" t="s">
        <v>148</v>
      </c>
      <c r="CY5" s="49" t="s">
        <v>149</v>
      </c>
      <c r="CZ5" s="49" t="s">
        <v>150</v>
      </c>
      <c r="DA5" s="49" t="s">
        <v>159</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160</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161</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162</v>
      </c>
      <c r="B6" s="50">
        <f>B8</f>
        <v>2022</v>
      </c>
      <c r="C6" s="50">
        <f t="shared" ref="C6:M6" si="2">C8</f>
        <v>252042</v>
      </c>
      <c r="D6" s="50">
        <f t="shared" si="2"/>
        <v>46</v>
      </c>
      <c r="E6" s="50">
        <f t="shared" si="2"/>
        <v>6</v>
      </c>
      <c r="F6" s="50">
        <f t="shared" si="2"/>
        <v>0</v>
      </c>
      <c r="G6" s="50">
        <f t="shared" si="2"/>
        <v>1</v>
      </c>
      <c r="H6" s="146" t="str">
        <f>IF(H8&lt;&gt;I8,H8,"")&amp;IF(I8&lt;&gt;J8,I8,"")&amp;"　"&amp;J8</f>
        <v>滋賀県近江八幡市　近江八幡市立総合医療センター</v>
      </c>
      <c r="I6" s="147"/>
      <c r="J6" s="148"/>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24</v>
      </c>
      <c r="R6" s="50" t="str">
        <f t="shared" si="3"/>
        <v>対象</v>
      </c>
      <c r="S6" s="50" t="str">
        <f t="shared" si="3"/>
        <v>ド 透 I 未 訓</v>
      </c>
      <c r="T6" s="50" t="str">
        <f t="shared" si="3"/>
        <v>救 臨 感 災 地 輪</v>
      </c>
      <c r="U6" s="51">
        <f>U8</f>
        <v>82025</v>
      </c>
      <c r="V6" s="51">
        <f>V8</f>
        <v>32937</v>
      </c>
      <c r="W6" s="50" t="str">
        <f>W8</f>
        <v>-</v>
      </c>
      <c r="X6" s="50" t="str">
        <f t="shared" ref="X6" si="4">X8</f>
        <v>第２種該当</v>
      </c>
      <c r="Y6" s="50" t="str">
        <f t="shared" si="3"/>
        <v>７：１</v>
      </c>
      <c r="Z6" s="51">
        <f t="shared" si="3"/>
        <v>403</v>
      </c>
      <c r="AA6" s="51" t="str">
        <f t="shared" si="3"/>
        <v>-</v>
      </c>
      <c r="AB6" s="51" t="str">
        <f t="shared" si="3"/>
        <v>-</v>
      </c>
      <c r="AC6" s="51" t="str">
        <f t="shared" si="3"/>
        <v>-</v>
      </c>
      <c r="AD6" s="51">
        <f t="shared" si="3"/>
        <v>4</v>
      </c>
      <c r="AE6" s="51">
        <f t="shared" si="3"/>
        <v>407</v>
      </c>
      <c r="AF6" s="51">
        <f t="shared" si="3"/>
        <v>390</v>
      </c>
      <c r="AG6" s="51" t="str">
        <f t="shared" si="3"/>
        <v>-</v>
      </c>
      <c r="AH6" s="51">
        <f t="shared" si="3"/>
        <v>390</v>
      </c>
      <c r="AI6" s="52">
        <f>IF(AI8="-",NA(),AI8)</f>
        <v>102.5</v>
      </c>
      <c r="AJ6" s="52">
        <f t="shared" ref="AJ6:AR6" si="5">IF(AJ8="-",NA(),AJ8)</f>
        <v>100.6</v>
      </c>
      <c r="AK6" s="52">
        <f t="shared" si="5"/>
        <v>105.7</v>
      </c>
      <c r="AL6" s="52">
        <f t="shared" si="5"/>
        <v>107.3</v>
      </c>
      <c r="AM6" s="52">
        <f t="shared" si="5"/>
        <v>104</v>
      </c>
      <c r="AN6" s="52">
        <f t="shared" si="5"/>
        <v>99</v>
      </c>
      <c r="AO6" s="52">
        <f t="shared" si="5"/>
        <v>99</v>
      </c>
      <c r="AP6" s="52">
        <f t="shared" si="5"/>
        <v>103.9</v>
      </c>
      <c r="AQ6" s="52">
        <f t="shared" si="5"/>
        <v>106.6</v>
      </c>
      <c r="AR6" s="52">
        <f t="shared" si="5"/>
        <v>103.5</v>
      </c>
      <c r="AS6" s="52" t="str">
        <f>IF(AS8="-","【-】","【"&amp;SUBSTITUTE(TEXT(AS8,"#,##0.0"),"-","△")&amp;"】")</f>
        <v>【103.5】</v>
      </c>
      <c r="AT6" s="52">
        <f>IF(AT8="-",NA(),AT8)</f>
        <v>104</v>
      </c>
      <c r="AU6" s="52">
        <f t="shared" ref="AU6:BC6" si="6">IF(AU8="-",NA(),AU8)</f>
        <v>101.3</v>
      </c>
      <c r="AV6" s="52">
        <f t="shared" si="6"/>
        <v>98.3</v>
      </c>
      <c r="AW6" s="52">
        <f t="shared" si="6"/>
        <v>94.6</v>
      </c>
      <c r="AX6" s="52">
        <f t="shared" si="6"/>
        <v>100</v>
      </c>
      <c r="AY6" s="52">
        <f t="shared" si="6"/>
        <v>92.3</v>
      </c>
      <c r="AZ6" s="52">
        <f t="shared" si="6"/>
        <v>92.4</v>
      </c>
      <c r="BA6" s="52">
        <f t="shared" si="6"/>
        <v>87.5</v>
      </c>
      <c r="BB6" s="52">
        <f t="shared" si="6"/>
        <v>89.4</v>
      </c>
      <c r="BC6" s="52">
        <f t="shared" si="6"/>
        <v>88.9</v>
      </c>
      <c r="BD6" s="52" t="str">
        <f>IF(BD8="-","【-】","【"&amp;SUBSTITUTE(TEXT(BD8,"#,##0.0"),"-","△")&amp;"】")</f>
        <v>【86.4】</v>
      </c>
      <c r="BE6" s="52">
        <f>IF(BE8="-",NA(),BE8)</f>
        <v>101.9</v>
      </c>
      <c r="BF6" s="52">
        <f t="shared" ref="BF6:BN6" si="7">IF(BF8="-",NA(),BF8)</f>
        <v>99.3</v>
      </c>
      <c r="BG6" s="52">
        <f t="shared" si="7"/>
        <v>96.2</v>
      </c>
      <c r="BH6" s="52">
        <f t="shared" si="7"/>
        <v>92.3</v>
      </c>
      <c r="BI6" s="52">
        <f t="shared" si="7"/>
        <v>97.7</v>
      </c>
      <c r="BJ6" s="52">
        <f t="shared" si="7"/>
        <v>89.7</v>
      </c>
      <c r="BK6" s="52">
        <f t="shared" si="7"/>
        <v>89.9</v>
      </c>
      <c r="BL6" s="52">
        <f t="shared" si="7"/>
        <v>84.9</v>
      </c>
      <c r="BM6" s="52">
        <f t="shared" si="7"/>
        <v>86.9</v>
      </c>
      <c r="BN6" s="52">
        <f t="shared" si="7"/>
        <v>86.4</v>
      </c>
      <c r="BO6" s="52" t="str">
        <f>IF(BO8="-","【-】","【"&amp;SUBSTITUTE(TEXT(BO8,"#,##0.0"),"-","△")&amp;"】")</f>
        <v>【83.7】</v>
      </c>
      <c r="BP6" s="52">
        <f>IF(BP8="-",NA(),BP8)</f>
        <v>91.1</v>
      </c>
      <c r="BQ6" s="52">
        <f t="shared" ref="BQ6:BY6" si="8">IF(BQ8="-",NA(),BQ8)</f>
        <v>89.8</v>
      </c>
      <c r="BR6" s="52">
        <f t="shared" si="8"/>
        <v>85.2</v>
      </c>
      <c r="BS6" s="52">
        <f t="shared" si="8"/>
        <v>81.2</v>
      </c>
      <c r="BT6" s="52">
        <f t="shared" si="8"/>
        <v>79.900000000000006</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65950</v>
      </c>
      <c r="CB6" s="53">
        <f t="shared" ref="CB6:CJ6" si="9">IF(CB8="-",NA(),CB8)</f>
        <v>65603</v>
      </c>
      <c r="CC6" s="53">
        <f t="shared" si="9"/>
        <v>67876</v>
      </c>
      <c r="CD6" s="53">
        <f t="shared" si="9"/>
        <v>70432</v>
      </c>
      <c r="CE6" s="53">
        <f t="shared" si="9"/>
        <v>79790</v>
      </c>
      <c r="CF6" s="53">
        <f t="shared" si="9"/>
        <v>59108</v>
      </c>
      <c r="CG6" s="53">
        <f t="shared" si="9"/>
        <v>60271</v>
      </c>
      <c r="CH6" s="53">
        <f t="shared" si="9"/>
        <v>63766</v>
      </c>
      <c r="CI6" s="53">
        <f t="shared" si="9"/>
        <v>66386</v>
      </c>
      <c r="CJ6" s="53">
        <f t="shared" si="9"/>
        <v>69418</v>
      </c>
      <c r="CK6" s="52" t="str">
        <f>IF(CK8="-","【-】","【"&amp;SUBSTITUTE(TEXT(CK8,"#,##0"),"-","△")&amp;"】")</f>
        <v>【61,837】</v>
      </c>
      <c r="CL6" s="53">
        <f>IF(CL8="-",NA(),CL8)</f>
        <v>14859</v>
      </c>
      <c r="CM6" s="53">
        <f t="shared" ref="CM6:CU6" si="10">IF(CM8="-",NA(),CM8)</f>
        <v>14946</v>
      </c>
      <c r="CN6" s="53">
        <f t="shared" si="10"/>
        <v>15655</v>
      </c>
      <c r="CO6" s="53">
        <f t="shared" si="10"/>
        <v>16178</v>
      </c>
      <c r="CP6" s="53">
        <f t="shared" si="10"/>
        <v>16350</v>
      </c>
      <c r="CQ6" s="53">
        <f t="shared" si="10"/>
        <v>15887</v>
      </c>
      <c r="CR6" s="53">
        <f t="shared" si="10"/>
        <v>16979</v>
      </c>
      <c r="CS6" s="53">
        <f t="shared" si="10"/>
        <v>18423</v>
      </c>
      <c r="CT6" s="53">
        <f t="shared" si="10"/>
        <v>19190</v>
      </c>
      <c r="CU6" s="53">
        <f t="shared" si="10"/>
        <v>19216</v>
      </c>
      <c r="CV6" s="52" t="str">
        <f>IF(CV8="-","【-】","【"&amp;SUBSTITUTE(TEXT(CV8,"#,##0"),"-","△")&amp;"】")</f>
        <v>【17,600】</v>
      </c>
      <c r="CW6" s="52">
        <f>IF(CW8="-",NA(),CW8)</f>
        <v>49.4</v>
      </c>
      <c r="CX6" s="52">
        <f t="shared" ref="CX6:DF6" si="11">IF(CX8="-",NA(),CX8)</f>
        <v>52.1</v>
      </c>
      <c r="CY6" s="52">
        <f t="shared" si="11"/>
        <v>52.5</v>
      </c>
      <c r="CZ6" s="52">
        <f t="shared" si="11"/>
        <v>52.8</v>
      </c>
      <c r="DA6" s="52">
        <f t="shared" si="11"/>
        <v>49.4</v>
      </c>
      <c r="DB6" s="52">
        <f t="shared" si="11"/>
        <v>53</v>
      </c>
      <c r="DC6" s="52">
        <f t="shared" si="11"/>
        <v>53</v>
      </c>
      <c r="DD6" s="52">
        <f t="shared" si="11"/>
        <v>56.7</v>
      </c>
      <c r="DE6" s="52">
        <f t="shared" si="11"/>
        <v>54.2</v>
      </c>
      <c r="DF6" s="52">
        <f t="shared" si="11"/>
        <v>53.9</v>
      </c>
      <c r="DG6" s="52" t="str">
        <f>IF(DG8="-","【-】","【"&amp;SUBSTITUTE(TEXT(DG8,"#,##0.0"),"-","△")&amp;"】")</f>
        <v>【55.6】</v>
      </c>
      <c r="DH6" s="52">
        <f>IF(DH8="-",NA(),DH8)</f>
        <v>25.4</v>
      </c>
      <c r="DI6" s="52">
        <f t="shared" ref="DI6:DQ6" si="12">IF(DI8="-",NA(),DI8)</f>
        <v>25.1</v>
      </c>
      <c r="DJ6" s="52">
        <f t="shared" si="12"/>
        <v>25.2</v>
      </c>
      <c r="DK6" s="52">
        <f t="shared" si="12"/>
        <v>27.6</v>
      </c>
      <c r="DL6" s="52">
        <f t="shared" si="12"/>
        <v>26.6</v>
      </c>
      <c r="DM6" s="52">
        <f t="shared" si="12"/>
        <v>25.8</v>
      </c>
      <c r="DN6" s="52">
        <f t="shared" si="12"/>
        <v>26.4</v>
      </c>
      <c r="DO6" s="52">
        <f t="shared" si="12"/>
        <v>26.2</v>
      </c>
      <c r="DP6" s="52">
        <f t="shared" si="12"/>
        <v>26.3</v>
      </c>
      <c r="DQ6" s="52">
        <f t="shared" si="12"/>
        <v>26.3</v>
      </c>
      <c r="DR6" s="52" t="str">
        <f>IF(DR8="-","【-】","【"&amp;SUBSTITUTE(TEXT(DR8,"#,##0.0"),"-","△")&amp;"】")</f>
        <v>【25.1】</v>
      </c>
      <c r="DS6" s="52">
        <f>IF(DS8="-",NA(),DS8)</f>
        <v>29.3</v>
      </c>
      <c r="DT6" s="52">
        <f t="shared" ref="DT6:EB6" si="13">IF(DT8="-",NA(),DT8)</f>
        <v>28.9</v>
      </c>
      <c r="DU6" s="52">
        <f t="shared" si="13"/>
        <v>24.5</v>
      </c>
      <c r="DV6" s="52">
        <f t="shared" si="13"/>
        <v>16.399999999999999</v>
      </c>
      <c r="DW6" s="52">
        <f t="shared" si="13"/>
        <v>10.9</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45.3</v>
      </c>
      <c r="EE6" s="52">
        <f t="shared" ref="EE6:EM6" si="14">IF(EE8="-",NA(),EE8)</f>
        <v>47.1</v>
      </c>
      <c r="EF6" s="52">
        <f t="shared" si="14"/>
        <v>43.6</v>
      </c>
      <c r="EG6" s="52">
        <f t="shared" si="14"/>
        <v>46.2</v>
      </c>
      <c r="EH6" s="52">
        <f t="shared" si="14"/>
        <v>47.7</v>
      </c>
      <c r="EI6" s="52">
        <f t="shared" si="14"/>
        <v>53.7</v>
      </c>
      <c r="EJ6" s="52">
        <f t="shared" si="14"/>
        <v>56.4</v>
      </c>
      <c r="EK6" s="52">
        <f t="shared" si="14"/>
        <v>56.8</v>
      </c>
      <c r="EL6" s="52">
        <f t="shared" si="14"/>
        <v>58.5</v>
      </c>
      <c r="EM6" s="52">
        <f t="shared" si="14"/>
        <v>57.4</v>
      </c>
      <c r="EN6" s="52" t="str">
        <f>IF(EN8="-","【-】","【"&amp;SUBSTITUTE(TEXT(EN8,"#,##0.0"),"-","△")&amp;"】")</f>
        <v>【56.4】</v>
      </c>
      <c r="EO6" s="52">
        <f>IF(EO8="-",NA(),EO8)</f>
        <v>74.400000000000006</v>
      </c>
      <c r="EP6" s="52">
        <f t="shared" ref="EP6:EX6" si="15">IF(EP8="-",NA(),EP8)</f>
        <v>74.400000000000006</v>
      </c>
      <c r="EQ6" s="52">
        <f t="shared" si="15"/>
        <v>61</v>
      </c>
      <c r="ER6" s="52">
        <f t="shared" si="15"/>
        <v>64.7</v>
      </c>
      <c r="ES6" s="52">
        <f t="shared" si="15"/>
        <v>66.2</v>
      </c>
      <c r="ET6" s="52">
        <f t="shared" si="15"/>
        <v>69.3</v>
      </c>
      <c r="EU6" s="52">
        <f t="shared" si="15"/>
        <v>71.099999999999994</v>
      </c>
      <c r="EV6" s="52">
        <f t="shared" si="15"/>
        <v>69.8</v>
      </c>
      <c r="EW6" s="52">
        <f t="shared" si="15"/>
        <v>69.7</v>
      </c>
      <c r="EX6" s="52">
        <f t="shared" si="15"/>
        <v>68.8</v>
      </c>
      <c r="EY6" s="52" t="str">
        <f>IF(EY8="-","【-】","【"&amp;SUBSTITUTE(TEXT(EY8,"#,##0.0"),"-","△")&amp;"】")</f>
        <v>【70.7】</v>
      </c>
      <c r="EZ6" s="53">
        <f>IF(EZ8="-",NA(),EZ8)</f>
        <v>51957285</v>
      </c>
      <c r="FA6" s="53">
        <f t="shared" ref="FA6:FI6" si="16">IF(FA8="-",NA(),FA8)</f>
        <v>53436167</v>
      </c>
      <c r="FB6" s="53">
        <f t="shared" si="16"/>
        <v>53439489</v>
      </c>
      <c r="FC6" s="53">
        <f t="shared" si="16"/>
        <v>52981713</v>
      </c>
      <c r="FD6" s="53">
        <f t="shared" si="16"/>
        <v>54600263</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163</v>
      </c>
      <c r="B7" s="50">
        <f t="shared" ref="B7:AH7" si="17">B8</f>
        <v>2022</v>
      </c>
      <c r="C7" s="50">
        <f t="shared" si="17"/>
        <v>252042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24</v>
      </c>
      <c r="R7" s="50" t="str">
        <f t="shared" si="17"/>
        <v>対象</v>
      </c>
      <c r="S7" s="50" t="str">
        <f t="shared" si="17"/>
        <v>ド 透 I 未 訓</v>
      </c>
      <c r="T7" s="50" t="str">
        <f t="shared" si="17"/>
        <v>救 臨 感 災 地 輪</v>
      </c>
      <c r="U7" s="51">
        <f>U8</f>
        <v>82025</v>
      </c>
      <c r="V7" s="51">
        <f>V8</f>
        <v>32937</v>
      </c>
      <c r="W7" s="50" t="str">
        <f>W8</f>
        <v>-</v>
      </c>
      <c r="X7" s="50" t="str">
        <f t="shared" si="17"/>
        <v>第２種該当</v>
      </c>
      <c r="Y7" s="50" t="str">
        <f t="shared" si="17"/>
        <v>７：１</v>
      </c>
      <c r="Z7" s="51">
        <f t="shared" si="17"/>
        <v>403</v>
      </c>
      <c r="AA7" s="51" t="str">
        <f t="shared" si="17"/>
        <v>-</v>
      </c>
      <c r="AB7" s="51" t="str">
        <f t="shared" si="17"/>
        <v>-</v>
      </c>
      <c r="AC7" s="51" t="str">
        <f t="shared" si="17"/>
        <v>-</v>
      </c>
      <c r="AD7" s="51">
        <f t="shared" si="17"/>
        <v>4</v>
      </c>
      <c r="AE7" s="51">
        <f t="shared" si="17"/>
        <v>407</v>
      </c>
      <c r="AF7" s="51">
        <f t="shared" si="17"/>
        <v>390</v>
      </c>
      <c r="AG7" s="51" t="str">
        <f t="shared" si="17"/>
        <v>-</v>
      </c>
      <c r="AH7" s="51">
        <f t="shared" si="17"/>
        <v>390</v>
      </c>
      <c r="AI7" s="52">
        <f>AI8</f>
        <v>102.5</v>
      </c>
      <c r="AJ7" s="52">
        <f t="shared" ref="AJ7:AR7" si="18">AJ8</f>
        <v>100.6</v>
      </c>
      <c r="AK7" s="52">
        <f t="shared" si="18"/>
        <v>105.7</v>
      </c>
      <c r="AL7" s="52">
        <f t="shared" si="18"/>
        <v>107.3</v>
      </c>
      <c r="AM7" s="52">
        <f t="shared" si="18"/>
        <v>104</v>
      </c>
      <c r="AN7" s="52">
        <f t="shared" si="18"/>
        <v>99</v>
      </c>
      <c r="AO7" s="52">
        <f t="shared" si="18"/>
        <v>99</v>
      </c>
      <c r="AP7" s="52">
        <f t="shared" si="18"/>
        <v>103.9</v>
      </c>
      <c r="AQ7" s="52">
        <f t="shared" si="18"/>
        <v>106.6</v>
      </c>
      <c r="AR7" s="52">
        <f t="shared" si="18"/>
        <v>103.5</v>
      </c>
      <c r="AS7" s="52"/>
      <c r="AT7" s="52">
        <f>AT8</f>
        <v>104</v>
      </c>
      <c r="AU7" s="52">
        <f t="shared" ref="AU7:BC7" si="19">AU8</f>
        <v>101.3</v>
      </c>
      <c r="AV7" s="52">
        <f t="shared" si="19"/>
        <v>98.3</v>
      </c>
      <c r="AW7" s="52">
        <f t="shared" si="19"/>
        <v>94.6</v>
      </c>
      <c r="AX7" s="52">
        <f t="shared" si="19"/>
        <v>100</v>
      </c>
      <c r="AY7" s="52">
        <f t="shared" si="19"/>
        <v>92.3</v>
      </c>
      <c r="AZ7" s="52">
        <f t="shared" si="19"/>
        <v>92.4</v>
      </c>
      <c r="BA7" s="52">
        <f t="shared" si="19"/>
        <v>87.5</v>
      </c>
      <c r="BB7" s="52">
        <f t="shared" si="19"/>
        <v>89.4</v>
      </c>
      <c r="BC7" s="52">
        <f t="shared" si="19"/>
        <v>88.9</v>
      </c>
      <c r="BD7" s="52"/>
      <c r="BE7" s="52">
        <f>BE8</f>
        <v>101.9</v>
      </c>
      <c r="BF7" s="52">
        <f t="shared" ref="BF7:BN7" si="20">BF8</f>
        <v>99.3</v>
      </c>
      <c r="BG7" s="52">
        <f t="shared" si="20"/>
        <v>96.2</v>
      </c>
      <c r="BH7" s="52">
        <f t="shared" si="20"/>
        <v>92.3</v>
      </c>
      <c r="BI7" s="52">
        <f t="shared" si="20"/>
        <v>97.7</v>
      </c>
      <c r="BJ7" s="52">
        <f t="shared" si="20"/>
        <v>89.7</v>
      </c>
      <c r="BK7" s="52">
        <f t="shared" si="20"/>
        <v>89.9</v>
      </c>
      <c r="BL7" s="52">
        <f t="shared" si="20"/>
        <v>84.9</v>
      </c>
      <c r="BM7" s="52">
        <f t="shared" si="20"/>
        <v>86.9</v>
      </c>
      <c r="BN7" s="52">
        <f t="shared" si="20"/>
        <v>86.4</v>
      </c>
      <c r="BO7" s="52"/>
      <c r="BP7" s="52">
        <f>BP8</f>
        <v>91.1</v>
      </c>
      <c r="BQ7" s="52">
        <f t="shared" ref="BQ7:BY7" si="21">BQ8</f>
        <v>89.8</v>
      </c>
      <c r="BR7" s="52">
        <f t="shared" si="21"/>
        <v>85.2</v>
      </c>
      <c r="BS7" s="52">
        <f t="shared" si="21"/>
        <v>81.2</v>
      </c>
      <c r="BT7" s="52">
        <f t="shared" si="21"/>
        <v>79.900000000000006</v>
      </c>
      <c r="BU7" s="52">
        <f t="shared" si="21"/>
        <v>77.599999999999994</v>
      </c>
      <c r="BV7" s="52">
        <f t="shared" si="21"/>
        <v>77</v>
      </c>
      <c r="BW7" s="52">
        <f t="shared" si="21"/>
        <v>68.400000000000006</v>
      </c>
      <c r="BX7" s="52">
        <f t="shared" si="21"/>
        <v>68.2</v>
      </c>
      <c r="BY7" s="52">
        <f t="shared" si="21"/>
        <v>68.400000000000006</v>
      </c>
      <c r="BZ7" s="52"/>
      <c r="CA7" s="53">
        <f>CA8</f>
        <v>65950</v>
      </c>
      <c r="CB7" s="53">
        <f t="shared" ref="CB7:CJ7" si="22">CB8</f>
        <v>65603</v>
      </c>
      <c r="CC7" s="53">
        <f t="shared" si="22"/>
        <v>67876</v>
      </c>
      <c r="CD7" s="53">
        <f t="shared" si="22"/>
        <v>70432</v>
      </c>
      <c r="CE7" s="53">
        <f t="shared" si="22"/>
        <v>79790</v>
      </c>
      <c r="CF7" s="53">
        <f t="shared" si="22"/>
        <v>59108</v>
      </c>
      <c r="CG7" s="53">
        <f t="shared" si="22"/>
        <v>60271</v>
      </c>
      <c r="CH7" s="53">
        <f t="shared" si="22"/>
        <v>63766</v>
      </c>
      <c r="CI7" s="53">
        <f t="shared" si="22"/>
        <v>66386</v>
      </c>
      <c r="CJ7" s="53">
        <f t="shared" si="22"/>
        <v>69418</v>
      </c>
      <c r="CK7" s="52"/>
      <c r="CL7" s="53">
        <f>CL8</f>
        <v>14859</v>
      </c>
      <c r="CM7" s="53">
        <f t="shared" ref="CM7:CU7" si="23">CM8</f>
        <v>14946</v>
      </c>
      <c r="CN7" s="53">
        <f t="shared" si="23"/>
        <v>15655</v>
      </c>
      <c r="CO7" s="53">
        <f t="shared" si="23"/>
        <v>16178</v>
      </c>
      <c r="CP7" s="53">
        <f t="shared" si="23"/>
        <v>16350</v>
      </c>
      <c r="CQ7" s="53">
        <f t="shared" si="23"/>
        <v>15887</v>
      </c>
      <c r="CR7" s="53">
        <f t="shared" si="23"/>
        <v>16979</v>
      </c>
      <c r="CS7" s="53">
        <f t="shared" si="23"/>
        <v>18423</v>
      </c>
      <c r="CT7" s="53">
        <f t="shared" si="23"/>
        <v>19190</v>
      </c>
      <c r="CU7" s="53">
        <f t="shared" si="23"/>
        <v>19216</v>
      </c>
      <c r="CV7" s="52"/>
      <c r="CW7" s="52">
        <f>CW8</f>
        <v>49.4</v>
      </c>
      <c r="CX7" s="52">
        <f t="shared" ref="CX7:DF7" si="24">CX8</f>
        <v>52.1</v>
      </c>
      <c r="CY7" s="52">
        <f t="shared" si="24"/>
        <v>52.5</v>
      </c>
      <c r="CZ7" s="52">
        <f t="shared" si="24"/>
        <v>52.8</v>
      </c>
      <c r="DA7" s="52">
        <f t="shared" si="24"/>
        <v>49.4</v>
      </c>
      <c r="DB7" s="52">
        <f t="shared" si="24"/>
        <v>53</v>
      </c>
      <c r="DC7" s="52">
        <f t="shared" si="24"/>
        <v>53</v>
      </c>
      <c r="DD7" s="52">
        <f t="shared" si="24"/>
        <v>56.7</v>
      </c>
      <c r="DE7" s="52">
        <f t="shared" si="24"/>
        <v>54.2</v>
      </c>
      <c r="DF7" s="52">
        <f t="shared" si="24"/>
        <v>53.9</v>
      </c>
      <c r="DG7" s="52"/>
      <c r="DH7" s="52">
        <f>DH8</f>
        <v>25.4</v>
      </c>
      <c r="DI7" s="52">
        <f t="shared" ref="DI7:DQ7" si="25">DI8</f>
        <v>25.1</v>
      </c>
      <c r="DJ7" s="52">
        <f t="shared" si="25"/>
        <v>25.2</v>
      </c>
      <c r="DK7" s="52">
        <f t="shared" si="25"/>
        <v>27.6</v>
      </c>
      <c r="DL7" s="52">
        <f t="shared" si="25"/>
        <v>26.6</v>
      </c>
      <c r="DM7" s="52">
        <f t="shared" si="25"/>
        <v>25.8</v>
      </c>
      <c r="DN7" s="52">
        <f t="shared" si="25"/>
        <v>26.4</v>
      </c>
      <c r="DO7" s="52">
        <f t="shared" si="25"/>
        <v>26.2</v>
      </c>
      <c r="DP7" s="52">
        <f t="shared" si="25"/>
        <v>26.3</v>
      </c>
      <c r="DQ7" s="52">
        <f t="shared" si="25"/>
        <v>26.3</v>
      </c>
      <c r="DR7" s="52"/>
      <c r="DS7" s="52">
        <f>DS8</f>
        <v>29.3</v>
      </c>
      <c r="DT7" s="52">
        <f t="shared" ref="DT7:EB7" si="26">DT8</f>
        <v>28.9</v>
      </c>
      <c r="DU7" s="52">
        <f t="shared" si="26"/>
        <v>24.5</v>
      </c>
      <c r="DV7" s="52">
        <f t="shared" si="26"/>
        <v>16.399999999999999</v>
      </c>
      <c r="DW7" s="52">
        <f t="shared" si="26"/>
        <v>10.9</v>
      </c>
      <c r="DX7" s="52">
        <f t="shared" si="26"/>
        <v>40.4</v>
      </c>
      <c r="DY7" s="52">
        <f t="shared" si="26"/>
        <v>40.1</v>
      </c>
      <c r="DZ7" s="52">
        <f t="shared" si="26"/>
        <v>40.799999999999997</v>
      </c>
      <c r="EA7" s="52">
        <f t="shared" si="26"/>
        <v>40.4</v>
      </c>
      <c r="EB7" s="52">
        <f t="shared" si="26"/>
        <v>33.799999999999997</v>
      </c>
      <c r="EC7" s="52"/>
      <c r="ED7" s="52">
        <f>ED8</f>
        <v>45.3</v>
      </c>
      <c r="EE7" s="52">
        <f t="shared" ref="EE7:EM7" si="27">EE8</f>
        <v>47.1</v>
      </c>
      <c r="EF7" s="52">
        <f t="shared" si="27"/>
        <v>43.6</v>
      </c>
      <c r="EG7" s="52">
        <f t="shared" si="27"/>
        <v>46.2</v>
      </c>
      <c r="EH7" s="52">
        <f t="shared" si="27"/>
        <v>47.7</v>
      </c>
      <c r="EI7" s="52">
        <f t="shared" si="27"/>
        <v>53.7</v>
      </c>
      <c r="EJ7" s="52">
        <f t="shared" si="27"/>
        <v>56.4</v>
      </c>
      <c r="EK7" s="52">
        <f t="shared" si="27"/>
        <v>56.8</v>
      </c>
      <c r="EL7" s="52">
        <f t="shared" si="27"/>
        <v>58.5</v>
      </c>
      <c r="EM7" s="52">
        <f t="shared" si="27"/>
        <v>57.4</v>
      </c>
      <c r="EN7" s="52"/>
      <c r="EO7" s="52">
        <f>EO8</f>
        <v>74.400000000000006</v>
      </c>
      <c r="EP7" s="52">
        <f t="shared" ref="EP7:EX7" si="28">EP8</f>
        <v>74.400000000000006</v>
      </c>
      <c r="EQ7" s="52">
        <f t="shared" si="28"/>
        <v>61</v>
      </c>
      <c r="ER7" s="52">
        <f t="shared" si="28"/>
        <v>64.7</v>
      </c>
      <c r="ES7" s="52">
        <f t="shared" si="28"/>
        <v>66.2</v>
      </c>
      <c r="ET7" s="52">
        <f t="shared" si="28"/>
        <v>69.3</v>
      </c>
      <c r="EU7" s="52">
        <f t="shared" si="28"/>
        <v>71.099999999999994</v>
      </c>
      <c r="EV7" s="52">
        <f t="shared" si="28"/>
        <v>69.8</v>
      </c>
      <c r="EW7" s="52">
        <f t="shared" si="28"/>
        <v>69.7</v>
      </c>
      <c r="EX7" s="52">
        <f t="shared" si="28"/>
        <v>68.8</v>
      </c>
      <c r="EY7" s="52"/>
      <c r="EZ7" s="53">
        <f>EZ8</f>
        <v>51957285</v>
      </c>
      <c r="FA7" s="53">
        <f t="shared" ref="FA7:FI7" si="29">FA8</f>
        <v>53436167</v>
      </c>
      <c r="FB7" s="53">
        <f t="shared" si="29"/>
        <v>53439489</v>
      </c>
      <c r="FC7" s="53">
        <f t="shared" si="29"/>
        <v>52981713</v>
      </c>
      <c r="FD7" s="53">
        <f t="shared" si="29"/>
        <v>54600263</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252042</v>
      </c>
      <c r="D8" s="55">
        <v>46</v>
      </c>
      <c r="E8" s="55">
        <v>6</v>
      </c>
      <c r="F8" s="55">
        <v>0</v>
      </c>
      <c r="G8" s="55">
        <v>1</v>
      </c>
      <c r="H8" s="55" t="s">
        <v>164</v>
      </c>
      <c r="I8" s="55" t="s">
        <v>165</v>
      </c>
      <c r="J8" s="55" t="s">
        <v>166</v>
      </c>
      <c r="K8" s="55" t="s">
        <v>167</v>
      </c>
      <c r="L8" s="55" t="s">
        <v>168</v>
      </c>
      <c r="M8" s="55" t="s">
        <v>169</v>
      </c>
      <c r="N8" s="55" t="s">
        <v>170</v>
      </c>
      <c r="O8" s="55" t="s">
        <v>171</v>
      </c>
      <c r="P8" s="55" t="s">
        <v>172</v>
      </c>
      <c r="Q8" s="56">
        <v>24</v>
      </c>
      <c r="R8" s="55" t="s">
        <v>173</v>
      </c>
      <c r="S8" s="55" t="s">
        <v>174</v>
      </c>
      <c r="T8" s="55" t="s">
        <v>175</v>
      </c>
      <c r="U8" s="56">
        <v>82025</v>
      </c>
      <c r="V8" s="56">
        <v>32937</v>
      </c>
      <c r="W8" s="55" t="s">
        <v>40</v>
      </c>
      <c r="X8" s="55" t="s">
        <v>176</v>
      </c>
      <c r="Y8" s="57" t="s">
        <v>177</v>
      </c>
      <c r="Z8" s="56">
        <v>403</v>
      </c>
      <c r="AA8" s="56" t="s">
        <v>40</v>
      </c>
      <c r="AB8" s="56" t="s">
        <v>40</v>
      </c>
      <c r="AC8" s="56" t="s">
        <v>40</v>
      </c>
      <c r="AD8" s="56">
        <v>4</v>
      </c>
      <c r="AE8" s="56">
        <v>407</v>
      </c>
      <c r="AF8" s="56">
        <v>390</v>
      </c>
      <c r="AG8" s="56" t="s">
        <v>40</v>
      </c>
      <c r="AH8" s="56">
        <v>390</v>
      </c>
      <c r="AI8" s="58">
        <v>102.5</v>
      </c>
      <c r="AJ8" s="58">
        <v>100.6</v>
      </c>
      <c r="AK8" s="58">
        <v>105.7</v>
      </c>
      <c r="AL8" s="58">
        <v>107.3</v>
      </c>
      <c r="AM8" s="58">
        <v>104</v>
      </c>
      <c r="AN8" s="58">
        <v>99</v>
      </c>
      <c r="AO8" s="58">
        <v>99</v>
      </c>
      <c r="AP8" s="58">
        <v>103.9</v>
      </c>
      <c r="AQ8" s="58">
        <v>106.6</v>
      </c>
      <c r="AR8" s="58">
        <v>103.5</v>
      </c>
      <c r="AS8" s="58">
        <v>103.5</v>
      </c>
      <c r="AT8" s="58">
        <v>104</v>
      </c>
      <c r="AU8" s="58">
        <v>101.3</v>
      </c>
      <c r="AV8" s="58">
        <v>98.3</v>
      </c>
      <c r="AW8" s="58">
        <v>94.6</v>
      </c>
      <c r="AX8" s="58">
        <v>100</v>
      </c>
      <c r="AY8" s="58">
        <v>92.3</v>
      </c>
      <c r="AZ8" s="58">
        <v>92.4</v>
      </c>
      <c r="BA8" s="58">
        <v>87.5</v>
      </c>
      <c r="BB8" s="58">
        <v>89.4</v>
      </c>
      <c r="BC8" s="58">
        <v>88.9</v>
      </c>
      <c r="BD8" s="58">
        <v>86.4</v>
      </c>
      <c r="BE8" s="59">
        <v>101.9</v>
      </c>
      <c r="BF8" s="59">
        <v>99.3</v>
      </c>
      <c r="BG8" s="59">
        <v>96.2</v>
      </c>
      <c r="BH8" s="59">
        <v>92.3</v>
      </c>
      <c r="BI8" s="59">
        <v>97.7</v>
      </c>
      <c r="BJ8" s="59">
        <v>89.7</v>
      </c>
      <c r="BK8" s="59">
        <v>89.9</v>
      </c>
      <c r="BL8" s="59">
        <v>84.9</v>
      </c>
      <c r="BM8" s="59">
        <v>86.9</v>
      </c>
      <c r="BN8" s="59">
        <v>86.4</v>
      </c>
      <c r="BO8" s="59">
        <v>83.7</v>
      </c>
      <c r="BP8" s="58">
        <v>91.1</v>
      </c>
      <c r="BQ8" s="58">
        <v>89.8</v>
      </c>
      <c r="BR8" s="58">
        <v>85.2</v>
      </c>
      <c r="BS8" s="58">
        <v>81.2</v>
      </c>
      <c r="BT8" s="58">
        <v>79.900000000000006</v>
      </c>
      <c r="BU8" s="58">
        <v>77.599999999999994</v>
      </c>
      <c r="BV8" s="58">
        <v>77</v>
      </c>
      <c r="BW8" s="58">
        <v>68.400000000000006</v>
      </c>
      <c r="BX8" s="58">
        <v>68.2</v>
      </c>
      <c r="BY8" s="58">
        <v>68.400000000000006</v>
      </c>
      <c r="BZ8" s="58">
        <v>66.8</v>
      </c>
      <c r="CA8" s="59">
        <v>65950</v>
      </c>
      <c r="CB8" s="59">
        <v>65603</v>
      </c>
      <c r="CC8" s="59">
        <v>67876</v>
      </c>
      <c r="CD8" s="59">
        <v>70432</v>
      </c>
      <c r="CE8" s="59">
        <v>79790</v>
      </c>
      <c r="CF8" s="59">
        <v>59108</v>
      </c>
      <c r="CG8" s="59">
        <v>60271</v>
      </c>
      <c r="CH8" s="59">
        <v>63766</v>
      </c>
      <c r="CI8" s="59">
        <v>66386</v>
      </c>
      <c r="CJ8" s="59">
        <v>69418</v>
      </c>
      <c r="CK8" s="58">
        <v>61837</v>
      </c>
      <c r="CL8" s="59">
        <v>14859</v>
      </c>
      <c r="CM8" s="59">
        <v>14946</v>
      </c>
      <c r="CN8" s="59">
        <v>15655</v>
      </c>
      <c r="CO8" s="59">
        <v>16178</v>
      </c>
      <c r="CP8" s="59">
        <v>16350</v>
      </c>
      <c r="CQ8" s="59">
        <v>15887</v>
      </c>
      <c r="CR8" s="59">
        <v>16979</v>
      </c>
      <c r="CS8" s="59">
        <v>18423</v>
      </c>
      <c r="CT8" s="59">
        <v>19190</v>
      </c>
      <c r="CU8" s="59">
        <v>19216</v>
      </c>
      <c r="CV8" s="58">
        <v>17600</v>
      </c>
      <c r="CW8" s="59">
        <v>49.4</v>
      </c>
      <c r="CX8" s="59">
        <v>52.1</v>
      </c>
      <c r="CY8" s="59">
        <v>52.5</v>
      </c>
      <c r="CZ8" s="59">
        <v>52.8</v>
      </c>
      <c r="DA8" s="59">
        <v>49.4</v>
      </c>
      <c r="DB8" s="59">
        <v>53</v>
      </c>
      <c r="DC8" s="59">
        <v>53</v>
      </c>
      <c r="DD8" s="59">
        <v>56.7</v>
      </c>
      <c r="DE8" s="59">
        <v>54.2</v>
      </c>
      <c r="DF8" s="59">
        <v>53.9</v>
      </c>
      <c r="DG8" s="59">
        <v>55.6</v>
      </c>
      <c r="DH8" s="59">
        <v>25.4</v>
      </c>
      <c r="DI8" s="59">
        <v>25.1</v>
      </c>
      <c r="DJ8" s="59">
        <v>25.2</v>
      </c>
      <c r="DK8" s="59">
        <v>27.6</v>
      </c>
      <c r="DL8" s="59">
        <v>26.6</v>
      </c>
      <c r="DM8" s="59">
        <v>25.8</v>
      </c>
      <c r="DN8" s="59">
        <v>26.4</v>
      </c>
      <c r="DO8" s="59">
        <v>26.2</v>
      </c>
      <c r="DP8" s="59">
        <v>26.3</v>
      </c>
      <c r="DQ8" s="59">
        <v>26.3</v>
      </c>
      <c r="DR8" s="59">
        <v>25.1</v>
      </c>
      <c r="DS8" s="59">
        <v>29.3</v>
      </c>
      <c r="DT8" s="59">
        <v>28.9</v>
      </c>
      <c r="DU8" s="59">
        <v>24.5</v>
      </c>
      <c r="DV8" s="59">
        <v>16.399999999999999</v>
      </c>
      <c r="DW8" s="59">
        <v>10.9</v>
      </c>
      <c r="DX8" s="59">
        <v>40.4</v>
      </c>
      <c r="DY8" s="59">
        <v>40.1</v>
      </c>
      <c r="DZ8" s="59">
        <v>40.799999999999997</v>
      </c>
      <c r="EA8" s="59">
        <v>40.4</v>
      </c>
      <c r="EB8" s="59">
        <v>33.799999999999997</v>
      </c>
      <c r="EC8" s="59">
        <v>63</v>
      </c>
      <c r="ED8" s="58">
        <v>45.3</v>
      </c>
      <c r="EE8" s="58">
        <v>47.1</v>
      </c>
      <c r="EF8" s="58">
        <v>43.6</v>
      </c>
      <c r="EG8" s="58">
        <v>46.2</v>
      </c>
      <c r="EH8" s="58">
        <v>47.7</v>
      </c>
      <c r="EI8" s="58">
        <v>53.7</v>
      </c>
      <c r="EJ8" s="58">
        <v>56.4</v>
      </c>
      <c r="EK8" s="58">
        <v>56.8</v>
      </c>
      <c r="EL8" s="58">
        <v>58.5</v>
      </c>
      <c r="EM8" s="58">
        <v>57.4</v>
      </c>
      <c r="EN8" s="58">
        <v>56.4</v>
      </c>
      <c r="EO8" s="58">
        <v>74.400000000000006</v>
      </c>
      <c r="EP8" s="58">
        <v>74.400000000000006</v>
      </c>
      <c r="EQ8" s="58">
        <v>61</v>
      </c>
      <c r="ER8" s="58">
        <v>64.7</v>
      </c>
      <c r="ES8" s="58">
        <v>66.2</v>
      </c>
      <c r="ET8" s="58">
        <v>69.3</v>
      </c>
      <c r="EU8" s="58">
        <v>71.099999999999994</v>
      </c>
      <c r="EV8" s="58">
        <v>69.8</v>
      </c>
      <c r="EW8" s="58">
        <v>69.7</v>
      </c>
      <c r="EX8" s="58">
        <v>68.8</v>
      </c>
      <c r="EY8" s="58">
        <v>70.7</v>
      </c>
      <c r="EZ8" s="59">
        <v>51957285</v>
      </c>
      <c r="FA8" s="59">
        <v>53436167</v>
      </c>
      <c r="FB8" s="59">
        <v>53439489</v>
      </c>
      <c r="FC8" s="59">
        <v>52981713</v>
      </c>
      <c r="FD8" s="59">
        <v>54600263</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8man88012064</cp:lastModifiedBy>
  <cp:lastPrinted>2024-01-29T05:41:10Z</cp:lastPrinted>
  <dcterms:created xsi:type="dcterms:W3CDTF">2023-12-20T05:08:54Z</dcterms:created>
  <dcterms:modified xsi:type="dcterms:W3CDTF">2024-02-22T05:00:14Z</dcterms:modified>
  <cp:category/>
</cp:coreProperties>
</file>